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PRIHODA'!$A$1:$I$41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<sst xmlns="http://schemas.openxmlformats.org/spreadsheetml/2006/main" count="150" uniqueCount="72">
  <si>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</si>
  <si>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</si>
  <si>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</si>
  <si>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</si>
  <si>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</si>
  <si>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</si>
  <si>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</si>
  <si>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</si>
  <si>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</si>
  <si>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</si>
  <si>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</si>
  <si>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</si>
  <si>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</si>
  <si>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</si>
  <si>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</si>
  <si>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</si>
  <si>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</si>
  <si>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</si>
  <si>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</si>
  <si>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</si>
  <si>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</si>
  <si>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</si>
  <si>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</si>
  <si>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</si>
  <si>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</si>
  <si>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</si>
  <si>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</si>
  <si>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</si>
  <si>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</si>
  <si>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</si>
  <si>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</si>
  <si>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</si>
  <si>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</si>
  <si>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</si>
  <si>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</si>
  <si>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</si>
  <si>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</si>
  <si>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</si>
  <si>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</si>
  <si>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</si>
  <si>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</si>
  <si>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</si>
  <si>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</si>
  <si>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</si>
  <si>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</si>
  <si>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</si>
  <si>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</si>
  <si>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</si>
  <si>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</si>
  <si>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</si>
  <si>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</si>
  <si>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</si>
  <si>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</si>
  <si>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</si>
  <si>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</si>
  <si>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</si>
  <si>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PRIJEDLOG PLANA ZA 2020.</t>
  </si>
  <si>
    <t>PROJEKCIJA PLANA ZA 2022.</t>
  </si>
  <si>
    <t>PRIJEDLOG FINANCIJSKOG PLANA (proračunski korisnik) ZA 2020. I  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</si>
  <si>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</si>
  <si>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</si>
  <si>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</si>
  <si>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</si>
  <si>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</si>
  <si>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</si>
  <si>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Višak prihoda poslovanja</t>
  </si>
  <si>
    <t>Naziv aktivnosti-Djelatnost osnovnih škola</t>
  </si>
  <si>
    <t>Naziv aktivnosti-Školska kuhinja i kantina</t>
  </si>
  <si>
    <t>Naziv aktivnosti-Podizanje kvalitete i standarda u školstvu</t>
  </si>
  <si>
    <t>Naziv aktivnosti-Stručno osposob. za rad bez zasnivanja radnog odnosa</t>
  </si>
  <si>
    <t>Naknade ostalih troškova</t>
  </si>
  <si>
    <t>Naziv aktivnosti-Administracija i upravljanje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</si>
</sst>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34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wrapText="1"/>
    </xf>
    <xf numFmtId="1" fontId="21" fillId="0" borderId="24" xfId="0" applyNumberFormat="1" applyFont="1" applyBorder="1" applyAlignment="1">
      <alignment wrapText="1"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 quotePrefix="1">
      <alignment horizontal="left" vertical="center" wrapText="1"/>
    </xf>
    <xf numFmtId="0" fontId="30" fillId="0" borderId="18" xfId="0" applyFont="1" applyBorder="1" applyAlignment="1" quotePrefix="1">
      <alignment horizontal="center" vertical="center" wrapText="1"/>
    </xf>
    <xf numFmtId="0" fontId="27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6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center" wrapText="1"/>
    </xf>
    <xf numFmtId="0" fontId="34" fillId="0" borderId="18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28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6" xfId="0" applyFont="1" applyFill="1" applyBorder="1" applyAlignment="1">
      <alignment horizontal="left"/>
    </xf>
    <xf numFmtId="3" fontId="34" fillId="7" borderId="19" xfId="0" applyNumberFormat="1" applyFont="1" applyFill="1" applyBorder="1" applyAlignment="1">
      <alignment horizontal="right"/>
    </xf>
    <xf numFmtId="3" fontId="34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4" fillId="0" borderId="19" xfId="0" applyNumberFormat="1" applyFont="1" applyFill="1" applyBorder="1" applyAlignment="1">
      <alignment horizontal="right"/>
    </xf>
    <xf numFmtId="3" fontId="34" fillId="48" borderId="26" xfId="0" applyNumberFormat="1" applyFont="1" applyFill="1" applyBorder="1" applyAlignment="1" quotePrefix="1">
      <alignment horizontal="right"/>
    </xf>
    <xf numFmtId="3" fontId="34" fillId="48" borderId="19" xfId="0" applyNumberFormat="1" applyFont="1" applyFill="1" applyBorder="1" applyAlignment="1" applyProtection="1">
      <alignment horizontal="right" wrapText="1"/>
      <protection/>
    </xf>
    <xf numFmtId="3" fontId="34" fillId="7" borderId="26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6" xfId="0" applyNumberFormat="1" applyFont="1" applyFill="1" applyBorder="1" applyAlignment="1" applyProtection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37" fillId="7" borderId="26" xfId="0" applyNumberFormat="1" applyFont="1" applyFill="1" applyBorder="1" applyAlignment="1" applyProtection="1" quotePrefix="1">
      <alignment horizontal="left" wrapText="1"/>
      <protection/>
    </xf>
    <xf numFmtId="0" fontId="38" fillId="7" borderId="18" xfId="0" applyNumberFormat="1" applyFont="1" applyFill="1" applyBorder="1" applyAlignment="1" applyProtection="1">
      <alignment wrapText="1"/>
      <protection/>
    </xf>
    <xf numFmtId="0" fontId="37" fillId="0" borderId="26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7" fillId="0" borderId="26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26" xfId="0" applyNumberFormat="1" applyFont="1" applyFill="1" applyBorder="1" applyAlignment="1" applyProtection="1">
      <alignment horizontal="left" wrapText="1"/>
      <protection/>
    </xf>
    <xf numFmtId="0" fontId="34" fillId="48" borderId="18" xfId="0" applyNumberFormat="1" applyFont="1" applyFill="1" applyBorder="1" applyAlignment="1" applyProtection="1">
      <alignment horizontal="left" wrapText="1"/>
      <protection/>
    </xf>
    <xf numFmtId="0" fontId="34" fillId="48" borderId="29" xfId="0" applyNumberFormat="1" applyFont="1" applyFill="1" applyBorder="1" applyAlignment="1" applyProtection="1">
      <alignment horizontal="left" wrapText="1"/>
      <protection/>
    </xf>
    <xf numFmtId="0" fontId="34" fillId="7" borderId="26" xfId="0" applyNumberFormat="1" applyFont="1" applyFill="1" applyBorder="1" applyAlignment="1" applyProtection="1">
      <alignment horizontal="left" wrapText="1"/>
      <protection/>
    </xf>
    <xf numFmtId="0" fontId="34" fillId="7" borderId="18" xfId="0" applyNumberFormat="1" applyFont="1" applyFill="1" applyBorder="1" applyAlignment="1" applyProtection="1">
      <alignment horizontal="left" wrapText="1"/>
      <protection/>
    </xf>
    <xf numFmtId="0" fontId="34" fillId="7" borderId="2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6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7" fillId="0" borderId="26" xfId="0" applyFont="1" applyFill="1" applyBorder="1" applyAlignment="1" quotePrefix="1">
      <alignment horizontal="left"/>
    </xf>
    <xf numFmtId="0" fontId="37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 applyProtection="1" quotePrefix="1">
      <alignment horizontal="left" wrapText="1"/>
      <protection/>
    </xf>
    <xf numFmtId="0" fontId="35" fillId="0" borderId="33" xfId="0" applyNumberFormat="1" applyFont="1" applyFill="1" applyBorder="1" applyAlignment="1" applyProtection="1">
      <alignment wrapText="1"/>
      <protection/>
    </xf>
    <xf numFmtId="0" fontId="28" fillId="0" borderId="33" xfId="0" applyNumberFormat="1" applyFont="1" applyFill="1" applyBorder="1" applyAlignment="1" applyProtection="1">
      <alignment horizontal="center" vertical="center"/>
      <protection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4" fontId="21" fillId="0" borderId="43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0" fontId="22" fillId="0" borderId="45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 wrapText="1"/>
    </xf>
    <xf numFmtId="4" fontId="22" fillId="0" borderId="3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1" fillId="0" borderId="30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7" fillId="49" borderId="0" xfId="0" applyNumberFormat="1" applyFont="1" applyFill="1" applyBorder="1" applyAlignment="1" applyProtection="1">
      <alignment wrapText="1"/>
      <protection/>
    </xf>
    <xf numFmtId="0" fontId="25" fillId="49" borderId="0" xfId="0" applyNumberFormat="1" applyFont="1" applyFill="1" applyBorder="1" applyAlignment="1" applyProtection="1">
      <alignment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4">
      <selection activeCell="H25" sqref="H25"/>
    </sheetView>
  </sheetViews>
  <sheetFormatPr defaultColWidth="11.421875" defaultRowHeight="12.75"/>
  <cols>
    <col min="1" max="2" width="4.28125" style="6" customWidth="1"/>
    <col min="3" max="3" width="5.57421875" style="6" customWidth="1"/>
    <col min="4" max="4" width="5.28125" style="70" customWidth="1"/>
    <col min="5" max="5" width="44.7109375" style="6" customWidth="1"/>
    <col min="6" max="6" width="15.8515625" style="6" bestFit="1" customWidth="1"/>
    <col min="7" max="7" width="17.28125" style="6" customWidth="1"/>
    <col min="8" max="8" width="16.7109375" style="6" customWidth="1"/>
    <col min="9" max="9" width="11.421875" style="6" customWidth="1"/>
    <col min="10" max="10" width="16.28125" style="6" bestFit="1" customWidth="1"/>
    <col min="11" max="11" width="21.7109375" style="6" bestFit="1" customWidth="1"/>
    <col min="12" max="16384" width="11.421875" style="6" customWidth="1"/>
  </cols>
  <sheetData>
    <row r="2" spans="1:8" ht="15">
      <c r="A2" s="115"/>
      <c r="B2" s="115"/>
      <c r="C2" s="115"/>
      <c r="D2" s="115"/>
      <c r="E2" s="115"/>
      <c r="F2" s="115"/>
      <c r="G2" s="115"/>
      <c r="H2" s="115"/>
    </row>
    <row r="3" spans="1:8" ht="48" customHeight="1">
      <c r="A3" s="108" t="s">
        <v>58</v>
      </c>
      <c r="B3" s="108"/>
      <c r="C3" s="108"/>
      <c r="D3" s="108"/>
      <c r="E3" s="108"/>
      <c r="F3" s="108"/>
      <c r="G3" s="108"/>
      <c r="H3" s="108"/>
    </row>
    <row r="4" spans="1:8" s="57" customFormat="1" ht="26.25" customHeight="1">
      <c r="A4" s="108" t="s">
        <v>39</v>
      </c>
      <c r="B4" s="108"/>
      <c r="C4" s="108"/>
      <c r="D4" s="108"/>
      <c r="E4" s="108"/>
      <c r="F4" s="108"/>
      <c r="G4" s="116"/>
      <c r="H4" s="116"/>
    </row>
    <row r="5" spans="1:5" ht="15.75" customHeight="1">
      <c r="A5" s="58"/>
      <c r="B5" s="59"/>
      <c r="C5" s="59"/>
      <c r="D5" s="59"/>
      <c r="E5" s="59"/>
    </row>
    <row r="6" spans="1:9" ht="27.75" customHeight="1">
      <c r="A6" s="60"/>
      <c r="B6" s="61"/>
      <c r="C6" s="61"/>
      <c r="D6" s="62"/>
      <c r="E6" s="63"/>
      <c r="F6" s="64" t="s">
        <v>59</v>
      </c>
      <c r="G6" s="64" t="s">
        <v>60</v>
      </c>
      <c r="H6" s="65" t="s">
        <v>61</v>
      </c>
      <c r="I6" s="66"/>
    </row>
    <row r="7" spans="1:9" ht="27.75" customHeight="1">
      <c r="A7" s="117" t="s">
        <v>41</v>
      </c>
      <c r="B7" s="103"/>
      <c r="C7" s="103"/>
      <c r="D7" s="103"/>
      <c r="E7" s="118"/>
      <c r="F7" s="84">
        <f>+F8+F9</f>
        <v>6915838</v>
      </c>
      <c r="G7" s="84">
        <f>G8+G9</f>
        <v>7054155</v>
      </c>
      <c r="H7" s="84">
        <f>+H8+H9</f>
        <v>7160037.6</v>
      </c>
      <c r="I7" s="81"/>
    </row>
    <row r="8" spans="1:8" ht="22.5" customHeight="1">
      <c r="A8" s="100" t="s">
        <v>0</v>
      </c>
      <c r="B8" s="101"/>
      <c r="C8" s="101"/>
      <c r="D8" s="101"/>
      <c r="E8" s="107"/>
      <c r="F8" s="87">
        <v>6913838</v>
      </c>
      <c r="G8" s="87">
        <v>7052115</v>
      </c>
      <c r="H8" s="87">
        <v>7157967</v>
      </c>
    </row>
    <row r="9" spans="1:8" ht="22.5" customHeight="1">
      <c r="A9" s="119" t="s">
        <v>45</v>
      </c>
      <c r="B9" s="107"/>
      <c r="C9" s="107"/>
      <c r="D9" s="107"/>
      <c r="E9" s="107"/>
      <c r="F9" s="87">
        <v>2000</v>
      </c>
      <c r="G9" s="87">
        <v>2040</v>
      </c>
      <c r="H9" s="87">
        <v>2070.6</v>
      </c>
    </row>
    <row r="10" spans="1:8" ht="22.5" customHeight="1">
      <c r="A10" s="83" t="s">
        <v>42</v>
      </c>
      <c r="B10" s="86"/>
      <c r="C10" s="86"/>
      <c r="D10" s="86"/>
      <c r="E10" s="86"/>
      <c r="F10" s="84">
        <f>+F11+F12</f>
        <v>6979838</v>
      </c>
      <c r="G10" s="84">
        <f>+G11+G12</f>
        <v>7119435</v>
      </c>
      <c r="H10" s="84">
        <f>+H11+H12</f>
        <v>7226297</v>
      </c>
    </row>
    <row r="11" spans="1:10" ht="22.5" customHeight="1">
      <c r="A11" s="104" t="s">
        <v>1</v>
      </c>
      <c r="B11" s="101"/>
      <c r="C11" s="101"/>
      <c r="D11" s="101"/>
      <c r="E11" s="105"/>
      <c r="F11" s="87">
        <v>6976838</v>
      </c>
      <c r="G11" s="87">
        <v>7116375</v>
      </c>
      <c r="H11" s="68">
        <v>7223191</v>
      </c>
      <c r="I11" s="47"/>
      <c r="J11" s="47"/>
    </row>
    <row r="12" spans="1:10" ht="22.5" customHeight="1">
      <c r="A12" s="106" t="s">
        <v>50</v>
      </c>
      <c r="B12" s="107"/>
      <c r="C12" s="107"/>
      <c r="D12" s="107"/>
      <c r="E12" s="107"/>
      <c r="F12" s="67">
        <v>3000</v>
      </c>
      <c r="G12" s="67">
        <v>3060</v>
      </c>
      <c r="H12" s="68">
        <v>3106</v>
      </c>
      <c r="I12" s="47"/>
      <c r="J12" s="47"/>
    </row>
    <row r="13" spans="1:10" ht="22.5" customHeight="1">
      <c r="A13" s="102" t="s">
        <v>2</v>
      </c>
      <c r="B13" s="103"/>
      <c r="C13" s="103"/>
      <c r="D13" s="103"/>
      <c r="E13" s="103"/>
      <c r="F13" s="85">
        <f>+F7-F10</f>
        <v>-64000</v>
      </c>
      <c r="G13" s="85">
        <f>+G7-G10</f>
        <v>-65280</v>
      </c>
      <c r="H13" s="85">
        <f>+H7-H10</f>
        <v>-66259.40000000037</v>
      </c>
      <c r="J13" s="47"/>
    </row>
    <row r="14" spans="1:8" ht="25.5" customHeight="1">
      <c r="A14" s="108"/>
      <c r="B14" s="98"/>
      <c r="C14" s="98"/>
      <c r="D14" s="98"/>
      <c r="E14" s="98"/>
      <c r="F14" s="99"/>
      <c r="G14" s="99"/>
      <c r="H14" s="99"/>
    </row>
    <row r="15" spans="1:10" ht="27.75" customHeight="1">
      <c r="A15" s="60"/>
      <c r="B15" s="61"/>
      <c r="C15" s="61"/>
      <c r="D15" s="62"/>
      <c r="E15" s="63"/>
      <c r="F15" s="64" t="s">
        <v>59</v>
      </c>
      <c r="G15" s="64" t="s">
        <v>60</v>
      </c>
      <c r="H15" s="65" t="s">
        <v>61</v>
      </c>
      <c r="J15" s="47"/>
    </row>
    <row r="16" spans="1:10" ht="30.75" customHeight="1">
      <c r="A16" s="109" t="s">
        <v>51</v>
      </c>
      <c r="B16" s="110"/>
      <c r="C16" s="110"/>
      <c r="D16" s="110"/>
      <c r="E16" s="111"/>
      <c r="F16" s="88"/>
      <c r="G16" s="88"/>
      <c r="H16" s="89"/>
      <c r="J16" s="47"/>
    </row>
    <row r="17" spans="1:10" ht="34.5" customHeight="1">
      <c r="A17" s="112" t="s">
        <v>52</v>
      </c>
      <c r="B17" s="113"/>
      <c r="C17" s="113"/>
      <c r="D17" s="113"/>
      <c r="E17" s="114"/>
      <c r="F17" s="90">
        <v>64000</v>
      </c>
      <c r="G17" s="90">
        <v>65280</v>
      </c>
      <c r="H17" s="85">
        <v>66259</v>
      </c>
      <c r="J17" s="47"/>
    </row>
    <row r="18" spans="1:10" s="52" customFormat="1" ht="25.5" customHeight="1">
      <c r="A18" s="97"/>
      <c r="B18" s="98"/>
      <c r="C18" s="98"/>
      <c r="D18" s="98"/>
      <c r="E18" s="98"/>
      <c r="F18" s="99"/>
      <c r="G18" s="99"/>
      <c r="H18" s="99"/>
      <c r="J18" s="91"/>
    </row>
    <row r="19" spans="1:11" s="52" customFormat="1" ht="27.75" customHeight="1">
      <c r="A19" s="60"/>
      <c r="B19" s="61"/>
      <c r="C19" s="61"/>
      <c r="D19" s="62"/>
      <c r="E19" s="63"/>
      <c r="F19" s="64" t="s">
        <v>59</v>
      </c>
      <c r="G19" s="64" t="s">
        <v>60</v>
      </c>
      <c r="H19" s="65" t="s">
        <v>61</v>
      </c>
      <c r="J19" s="91"/>
      <c r="K19" s="91"/>
    </row>
    <row r="20" spans="1:10" s="52" customFormat="1" ht="22.5" customHeight="1">
      <c r="A20" s="100" t="s">
        <v>3</v>
      </c>
      <c r="B20" s="101"/>
      <c r="C20" s="101"/>
      <c r="D20" s="101"/>
      <c r="E20" s="101"/>
      <c r="F20" s="67"/>
      <c r="G20" s="67"/>
      <c r="H20" s="67"/>
      <c r="J20" s="91"/>
    </row>
    <row r="21" spans="1:8" s="52" customFormat="1" ht="33.75" customHeight="1">
      <c r="A21" s="100" t="s">
        <v>4</v>
      </c>
      <c r="B21" s="101"/>
      <c r="C21" s="101"/>
      <c r="D21" s="101"/>
      <c r="E21" s="101"/>
      <c r="F21" s="67"/>
      <c r="G21" s="67"/>
      <c r="H21" s="67"/>
    </row>
    <row r="22" spans="1:11" s="52" customFormat="1" ht="22.5" customHeight="1">
      <c r="A22" s="102" t="s">
        <v>5</v>
      </c>
      <c r="B22" s="103"/>
      <c r="C22" s="103"/>
      <c r="D22" s="103"/>
      <c r="E22" s="103"/>
      <c r="F22" s="84">
        <f>F20-F21</f>
        <v>0</v>
      </c>
      <c r="G22" s="84">
        <f>G20-G21</f>
        <v>0</v>
      </c>
      <c r="H22" s="84">
        <f>H20-H21</f>
        <v>0</v>
      </c>
      <c r="J22" s="92"/>
      <c r="K22" s="91"/>
    </row>
    <row r="23" spans="1:8" s="52" customFormat="1" ht="25.5" customHeight="1">
      <c r="A23" s="97"/>
      <c r="B23" s="98"/>
      <c r="C23" s="98"/>
      <c r="D23" s="98"/>
      <c r="E23" s="98"/>
      <c r="F23" s="99"/>
      <c r="G23" s="99"/>
      <c r="H23" s="99"/>
    </row>
    <row r="24" spans="1:8" s="52" customFormat="1" ht="22.5" customHeight="1">
      <c r="A24" s="104" t="s">
        <v>6</v>
      </c>
      <c r="B24" s="101"/>
      <c r="C24" s="101"/>
      <c r="D24" s="101"/>
      <c r="E24" s="101"/>
      <c r="F24" s="67">
        <v>64000</v>
      </c>
      <c r="G24" s="67">
        <v>65280</v>
      </c>
      <c r="H24" s="67">
        <v>66259</v>
      </c>
    </row>
    <row r="25" spans="1:5" s="52" customFormat="1" ht="18" customHeight="1">
      <c r="A25" s="69"/>
      <c r="B25" s="59"/>
      <c r="C25" s="59"/>
      <c r="D25" s="59"/>
      <c r="E25" s="59"/>
    </row>
    <row r="26" spans="1:8" ht="42" customHeight="1">
      <c r="A26" s="95" t="s">
        <v>53</v>
      </c>
      <c r="B26" s="96"/>
      <c r="C26" s="96"/>
      <c r="D26" s="96"/>
      <c r="E26" s="96"/>
      <c r="F26" s="96"/>
      <c r="G26" s="96"/>
      <c r="H26" s="96"/>
    </row>
    <row r="27" ht="12.75">
      <c r="E27" s="93"/>
    </row>
    <row r="31" spans="6:8" ht="12.75">
      <c r="F31" s="47"/>
      <c r="G31" s="47"/>
      <c r="H31" s="47"/>
    </row>
    <row r="32" spans="6:8" ht="12.75">
      <c r="F32" s="47"/>
      <c r="G32" s="47"/>
      <c r="H32" s="47"/>
    </row>
    <row r="33" spans="5:8" ht="12.75">
      <c r="E33" s="94"/>
      <c r="F33" s="49"/>
      <c r="G33" s="49"/>
      <c r="H33" s="49"/>
    </row>
    <row r="34" spans="5:8" ht="12.75">
      <c r="E34" s="94"/>
      <c r="F34" s="47"/>
      <c r="G34" s="47"/>
      <c r="H34" s="47"/>
    </row>
    <row r="35" spans="5:8" ht="12.75">
      <c r="E35" s="94"/>
      <c r="F35" s="47"/>
      <c r="G35" s="47"/>
      <c r="H35" s="47"/>
    </row>
    <row r="36" spans="5:8" ht="12.75">
      <c r="E36" s="94"/>
      <c r="F36" s="47"/>
      <c r="G36" s="47"/>
      <c r="H36" s="47"/>
    </row>
    <row r="37" spans="5:8" ht="12.75">
      <c r="E37" s="94"/>
      <c r="F37" s="47"/>
      <c r="G37" s="47"/>
      <c r="H37" s="47"/>
    </row>
    <row r="38" ht="12.75">
      <c r="E38" s="94"/>
    </row>
    <row r="43" ht="12.75">
      <c r="F43" s="47"/>
    </row>
    <row r="44" ht="12.75">
      <c r="F44" s="47"/>
    </row>
    <row r="45" ht="12.75">
      <c r="F45" s="4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="93" zoomScaleSheetLayoutView="93" zoomScalePageLayoutView="0" workbookViewId="0" topLeftCell="A16">
      <selection activeCell="B15" sqref="B15:I15"/>
    </sheetView>
  </sheetViews>
  <sheetFormatPr defaultColWidth="11.421875" defaultRowHeight="12.75"/>
  <cols>
    <col min="1" max="1" width="16.00390625" style="22" customWidth="1"/>
    <col min="2" max="2" width="15.57421875" style="22" customWidth="1"/>
    <col min="3" max="3" width="14.140625" style="22" customWidth="1"/>
    <col min="4" max="4" width="17.28125" style="53" customWidth="1"/>
    <col min="5" max="5" width="12.8515625" style="6" customWidth="1"/>
    <col min="6" max="6" width="11.421875" style="6" customWidth="1"/>
    <col min="7" max="8" width="17.57421875" style="6" customWidth="1"/>
    <col min="9" max="10" width="17.421875" style="6" customWidth="1"/>
    <col min="11" max="11" width="7.8515625" style="6" customWidth="1"/>
    <col min="12" max="12" width="14.28125" style="6" customWidth="1"/>
    <col min="13" max="13" width="7.8515625" style="6" customWidth="1"/>
    <col min="14" max="16384" width="11.421875" style="6" customWidth="1"/>
  </cols>
  <sheetData>
    <row r="1" spans="1:10" ht="24" customHeight="1">
      <c r="A1" s="108" t="s">
        <v>7</v>
      </c>
      <c r="B1" s="108"/>
      <c r="C1" s="108"/>
      <c r="D1" s="108"/>
      <c r="E1" s="108"/>
      <c r="F1" s="108"/>
      <c r="G1" s="108"/>
      <c r="H1" s="108"/>
      <c r="I1" s="108"/>
      <c r="J1" s="2"/>
    </row>
    <row r="2" spans="1:10" s="3" customFormat="1" ht="13.5" thickBot="1">
      <c r="A2" s="12"/>
      <c r="I2" s="13" t="s">
        <v>8</v>
      </c>
      <c r="J2" s="13"/>
    </row>
    <row r="3" spans="1:10" s="3" customFormat="1" ht="26.25" thickBot="1">
      <c r="A3" s="77" t="s">
        <v>9</v>
      </c>
      <c r="B3" s="120" t="s">
        <v>48</v>
      </c>
      <c r="C3" s="121"/>
      <c r="D3" s="121"/>
      <c r="E3" s="121"/>
      <c r="F3" s="121"/>
      <c r="G3" s="121"/>
      <c r="H3" s="121"/>
      <c r="I3" s="122"/>
      <c r="J3" s="141"/>
    </row>
    <row r="4" spans="1:10" s="3" customFormat="1" ht="90" thickBot="1">
      <c r="A4" s="78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46</v>
      </c>
      <c r="H4" s="140" t="s">
        <v>17</v>
      </c>
      <c r="I4" s="16" t="s">
        <v>65</v>
      </c>
      <c r="J4" s="142"/>
    </row>
    <row r="5" spans="1:10" s="3" customFormat="1" ht="12.75">
      <c r="A5" s="5">
        <v>634</v>
      </c>
      <c r="B5" s="126"/>
      <c r="C5" s="132"/>
      <c r="D5" s="127"/>
      <c r="E5" s="128">
        <v>24000</v>
      </c>
      <c r="F5" s="128"/>
      <c r="G5" s="129"/>
      <c r="H5" s="129"/>
      <c r="I5" s="130"/>
      <c r="J5" s="143"/>
    </row>
    <row r="6" spans="1:10" s="3" customFormat="1" ht="12.75">
      <c r="A6" s="17">
        <v>636</v>
      </c>
      <c r="B6" s="133">
        <v>5704740.81</v>
      </c>
      <c r="C6" s="131"/>
      <c r="D6" s="131"/>
      <c r="E6" s="131">
        <v>16888</v>
      </c>
      <c r="F6" s="131"/>
      <c r="G6" s="134"/>
      <c r="H6" s="134"/>
      <c r="I6" s="135"/>
      <c r="J6" s="144"/>
    </row>
    <row r="7" spans="1:10" s="3" customFormat="1" ht="12.75">
      <c r="A7" s="17">
        <v>652</v>
      </c>
      <c r="B7" s="133"/>
      <c r="C7" s="131"/>
      <c r="D7" s="131">
        <v>166000</v>
      </c>
      <c r="E7" s="131"/>
      <c r="F7" s="131"/>
      <c r="G7" s="134"/>
      <c r="H7" s="134"/>
      <c r="I7" s="135"/>
      <c r="J7" s="144"/>
    </row>
    <row r="8" spans="1:10" s="3" customFormat="1" ht="12.75">
      <c r="A8" s="17">
        <v>661</v>
      </c>
      <c r="B8" s="133"/>
      <c r="C8" s="131">
        <v>25000</v>
      </c>
      <c r="D8" s="131"/>
      <c r="E8" s="131"/>
      <c r="F8" s="131"/>
      <c r="G8" s="134"/>
      <c r="H8" s="134"/>
      <c r="I8" s="135"/>
      <c r="J8" s="144"/>
    </row>
    <row r="9" spans="1:10" s="3" customFormat="1" ht="12.75">
      <c r="A9" s="17">
        <v>663</v>
      </c>
      <c r="B9" s="133"/>
      <c r="C9" s="131"/>
      <c r="D9" s="131"/>
      <c r="E9" s="131"/>
      <c r="F9" s="131"/>
      <c r="G9" s="134"/>
      <c r="H9" s="134"/>
      <c r="I9" s="135"/>
      <c r="J9" s="144"/>
    </row>
    <row r="10" spans="1:10" s="3" customFormat="1" ht="12.75">
      <c r="A10" s="17">
        <v>671</v>
      </c>
      <c r="B10" s="133">
        <v>977209.69</v>
      </c>
      <c r="C10" s="131"/>
      <c r="D10" s="131"/>
      <c r="E10" s="131"/>
      <c r="F10" s="131"/>
      <c r="G10" s="134"/>
      <c r="H10" s="134"/>
      <c r="I10" s="135"/>
      <c r="J10" s="144"/>
    </row>
    <row r="11" spans="1:10" s="3" customFormat="1" ht="12.75">
      <c r="A11" s="17">
        <v>721</v>
      </c>
      <c r="B11" s="133"/>
      <c r="C11" s="131"/>
      <c r="D11" s="131"/>
      <c r="E11" s="131"/>
      <c r="F11" s="131"/>
      <c r="G11" s="134">
        <v>2000</v>
      </c>
      <c r="H11" s="134"/>
      <c r="I11" s="135"/>
      <c r="J11" s="144"/>
    </row>
    <row r="12" spans="1:10" s="3" customFormat="1" ht="12.75">
      <c r="A12" s="17">
        <v>922</v>
      </c>
      <c r="B12" s="133"/>
      <c r="C12" s="131"/>
      <c r="D12" s="131"/>
      <c r="E12" s="131"/>
      <c r="F12" s="131"/>
      <c r="G12" s="134"/>
      <c r="H12" s="134"/>
      <c r="I12" s="135">
        <v>64000</v>
      </c>
      <c r="J12" s="144"/>
    </row>
    <row r="13" spans="1:10" s="3" customFormat="1" ht="13.5" thickBot="1">
      <c r="A13" s="19"/>
      <c r="B13" s="136"/>
      <c r="C13" s="137"/>
      <c r="D13" s="137"/>
      <c r="E13" s="137"/>
      <c r="F13" s="137"/>
      <c r="G13" s="138"/>
      <c r="H13" s="138"/>
      <c r="I13" s="139"/>
      <c r="J13" s="144"/>
    </row>
    <row r="14" spans="1:10" s="3" customFormat="1" ht="30" customHeight="1" thickBot="1">
      <c r="A14" s="20" t="s">
        <v>18</v>
      </c>
      <c r="B14" s="151">
        <f>B6+B10</f>
        <v>6681950.5</v>
      </c>
      <c r="C14" s="152">
        <f>C8</f>
        <v>25000</v>
      </c>
      <c r="D14" s="153">
        <f>D7</f>
        <v>166000</v>
      </c>
      <c r="E14" s="152">
        <f>E5+E6</f>
        <v>40888</v>
      </c>
      <c r="F14" s="153">
        <f>+F6</f>
        <v>0</v>
      </c>
      <c r="G14" s="152">
        <f>G11</f>
        <v>2000</v>
      </c>
      <c r="H14" s="154"/>
      <c r="I14" s="154">
        <f>I12</f>
        <v>64000</v>
      </c>
      <c r="J14" s="145"/>
    </row>
    <row r="15" spans="1:10" s="3" customFormat="1" ht="28.5" customHeight="1" thickBot="1">
      <c r="A15" s="20" t="s">
        <v>49</v>
      </c>
      <c r="B15" s="148">
        <f>B14+C14+D14+E14+F14+G14+I14</f>
        <v>6979838.5</v>
      </c>
      <c r="C15" s="149"/>
      <c r="D15" s="149"/>
      <c r="E15" s="149"/>
      <c r="F15" s="149"/>
      <c r="G15" s="149"/>
      <c r="H15" s="149"/>
      <c r="I15" s="150"/>
      <c r="J15" s="146"/>
    </row>
    <row r="16" spans="1:10" ht="13.5" thickBot="1">
      <c r="A16" s="1"/>
      <c r="B16" s="1"/>
      <c r="C16" s="1"/>
      <c r="D16" s="10"/>
      <c r="E16" s="21"/>
      <c r="I16" s="13"/>
      <c r="J16" s="13"/>
    </row>
    <row r="17" spans="1:10" ht="24" customHeight="1" thickBot="1">
      <c r="A17" s="79" t="s">
        <v>9</v>
      </c>
      <c r="B17" s="120" t="s">
        <v>55</v>
      </c>
      <c r="C17" s="121"/>
      <c r="D17" s="121"/>
      <c r="E17" s="121"/>
      <c r="F17" s="121"/>
      <c r="G17" s="121"/>
      <c r="H17" s="121"/>
      <c r="I17" s="122"/>
      <c r="J17" s="141"/>
    </row>
    <row r="18" spans="1:10" ht="90" thickBot="1">
      <c r="A18" s="80" t="s">
        <v>10</v>
      </c>
      <c r="B18" s="14" t="s">
        <v>11</v>
      </c>
      <c r="C18" s="15" t="s">
        <v>12</v>
      </c>
      <c r="D18" s="15" t="s">
        <v>13</v>
      </c>
      <c r="E18" s="15" t="s">
        <v>14</v>
      </c>
      <c r="F18" s="15" t="s">
        <v>15</v>
      </c>
      <c r="G18" s="15" t="s">
        <v>46</v>
      </c>
      <c r="H18" s="140" t="s">
        <v>17</v>
      </c>
      <c r="I18" s="16" t="s">
        <v>65</v>
      </c>
      <c r="J18" s="142"/>
    </row>
    <row r="19" spans="1:10" ht="12.75">
      <c r="A19" s="5">
        <v>63</v>
      </c>
      <c r="B19" s="126">
        <v>5818835.63</v>
      </c>
      <c r="C19" s="132"/>
      <c r="D19" s="127"/>
      <c r="E19" s="128">
        <v>41705.76</v>
      </c>
      <c r="F19" s="128"/>
      <c r="G19" s="129"/>
      <c r="H19" s="129"/>
      <c r="I19" s="130"/>
      <c r="J19" s="147"/>
    </row>
    <row r="20" spans="1:10" ht="12.75">
      <c r="A20" s="17">
        <v>65</v>
      </c>
      <c r="B20" s="133"/>
      <c r="C20" s="131"/>
      <c r="D20" s="131">
        <v>169320</v>
      </c>
      <c r="E20" s="131"/>
      <c r="F20" s="131"/>
      <c r="G20" s="134"/>
      <c r="H20" s="134"/>
      <c r="I20" s="135"/>
      <c r="J20" s="145"/>
    </row>
    <row r="21" spans="1:10" ht="12.75">
      <c r="A21" s="17">
        <v>66</v>
      </c>
      <c r="B21" s="133"/>
      <c r="C21" s="131">
        <v>25500</v>
      </c>
      <c r="D21" s="131"/>
      <c r="E21" s="131"/>
      <c r="F21" s="131"/>
      <c r="G21" s="134"/>
      <c r="H21" s="134"/>
      <c r="I21" s="135"/>
      <c r="J21" s="145"/>
    </row>
    <row r="22" spans="1:10" ht="12.75">
      <c r="A22" s="17">
        <v>67</v>
      </c>
      <c r="B22" s="133">
        <v>996753.88</v>
      </c>
      <c r="C22" s="131"/>
      <c r="D22" s="131"/>
      <c r="E22" s="131"/>
      <c r="F22" s="131"/>
      <c r="G22" s="134"/>
      <c r="H22" s="134"/>
      <c r="I22" s="135"/>
      <c r="J22" s="145"/>
    </row>
    <row r="23" spans="1:10" ht="12.75">
      <c r="A23" s="17">
        <v>72</v>
      </c>
      <c r="B23" s="133"/>
      <c r="C23" s="131"/>
      <c r="D23" s="131"/>
      <c r="E23" s="131"/>
      <c r="F23" s="131"/>
      <c r="G23" s="134">
        <v>2040</v>
      </c>
      <c r="H23" s="134"/>
      <c r="I23" s="135"/>
      <c r="J23" s="145"/>
    </row>
    <row r="24" spans="1:10" ht="12.75">
      <c r="A24" s="17">
        <v>92</v>
      </c>
      <c r="B24" s="133"/>
      <c r="C24" s="131"/>
      <c r="D24" s="131"/>
      <c r="E24" s="131"/>
      <c r="F24" s="131"/>
      <c r="G24" s="134"/>
      <c r="H24" s="134"/>
      <c r="I24" s="135">
        <v>65280</v>
      </c>
      <c r="J24" s="145"/>
    </row>
    <row r="25" spans="1:10" ht="12.75">
      <c r="A25" s="17"/>
      <c r="B25" s="133"/>
      <c r="C25" s="131"/>
      <c r="D25" s="131"/>
      <c r="E25" s="131"/>
      <c r="F25" s="131"/>
      <c r="G25" s="134"/>
      <c r="H25" s="134"/>
      <c r="I25" s="135"/>
      <c r="J25" s="145"/>
    </row>
    <row r="26" spans="1:10" ht="13.5" thickBot="1">
      <c r="A26" s="18"/>
      <c r="B26" s="133"/>
      <c r="C26" s="131"/>
      <c r="D26" s="131"/>
      <c r="E26" s="131"/>
      <c r="F26" s="131"/>
      <c r="G26" s="134"/>
      <c r="H26" s="134"/>
      <c r="I26" s="135"/>
      <c r="J26" s="145"/>
    </row>
    <row r="27" spans="1:10" s="3" customFormat="1" ht="30" customHeight="1" thickBot="1">
      <c r="A27" s="20" t="s">
        <v>18</v>
      </c>
      <c r="B27" s="151">
        <f>B19+B22+B23+B24</f>
        <v>6815589.51</v>
      </c>
      <c r="C27" s="152">
        <f>C21</f>
        <v>25500</v>
      </c>
      <c r="D27" s="153">
        <f>D20</f>
        <v>169320</v>
      </c>
      <c r="E27" s="152">
        <f>E19</f>
        <v>41705.76</v>
      </c>
      <c r="F27" s="153">
        <f>+F20</f>
        <v>0</v>
      </c>
      <c r="G27" s="152">
        <f>G23</f>
        <v>2040</v>
      </c>
      <c r="H27" s="154"/>
      <c r="I27" s="154">
        <f>I24</f>
        <v>65280</v>
      </c>
      <c r="J27" s="145"/>
    </row>
    <row r="28" spans="1:10" s="3" customFormat="1" ht="28.5" customHeight="1" thickBot="1">
      <c r="A28" s="20" t="s">
        <v>63</v>
      </c>
      <c r="B28" s="148">
        <f>B27+C27+D27+E27+F27+G27+I27</f>
        <v>7119435.27</v>
      </c>
      <c r="C28" s="149"/>
      <c r="D28" s="149"/>
      <c r="E28" s="149"/>
      <c r="F28" s="149"/>
      <c r="G28" s="149"/>
      <c r="H28" s="149"/>
      <c r="I28" s="150"/>
      <c r="J28" s="146"/>
    </row>
    <row r="29" spans="4:5" ht="13.5" thickBot="1">
      <c r="D29" s="23"/>
      <c r="E29" s="24"/>
    </row>
    <row r="30" spans="1:10" ht="26.25" thickBot="1">
      <c r="A30" s="79" t="s">
        <v>9</v>
      </c>
      <c r="B30" s="120" t="s">
        <v>62</v>
      </c>
      <c r="C30" s="121"/>
      <c r="D30" s="121"/>
      <c r="E30" s="121"/>
      <c r="F30" s="121"/>
      <c r="G30" s="121"/>
      <c r="H30" s="121"/>
      <c r="I30" s="122"/>
      <c r="J30" s="141"/>
    </row>
    <row r="31" spans="1:10" ht="90" thickBot="1">
      <c r="A31" s="80" t="s">
        <v>10</v>
      </c>
      <c r="B31" s="14" t="s">
        <v>11</v>
      </c>
      <c r="C31" s="15" t="s">
        <v>12</v>
      </c>
      <c r="D31" s="15" t="s">
        <v>13</v>
      </c>
      <c r="E31" s="15" t="s">
        <v>14</v>
      </c>
      <c r="F31" s="15" t="s">
        <v>15</v>
      </c>
      <c r="G31" s="15" t="s">
        <v>46</v>
      </c>
      <c r="H31" s="140" t="s">
        <v>17</v>
      </c>
      <c r="I31" s="16" t="s">
        <v>65</v>
      </c>
      <c r="J31" s="142"/>
    </row>
    <row r="32" spans="1:10" ht="12.75">
      <c r="A32" s="5">
        <v>63</v>
      </c>
      <c r="B32" s="126">
        <v>5906118.17</v>
      </c>
      <c r="C32" s="132"/>
      <c r="D32" s="127"/>
      <c r="E32" s="128">
        <v>42331.35</v>
      </c>
      <c r="F32" s="128"/>
      <c r="G32" s="129"/>
      <c r="H32" s="129"/>
      <c r="I32" s="130"/>
      <c r="J32" s="147"/>
    </row>
    <row r="33" spans="1:10" ht="12.75">
      <c r="A33" s="17">
        <v>65</v>
      </c>
      <c r="B33" s="133"/>
      <c r="C33" s="131"/>
      <c r="D33" s="131">
        <v>171859.8</v>
      </c>
      <c r="E33" s="131"/>
      <c r="F33" s="131"/>
      <c r="G33" s="134"/>
      <c r="H33" s="134"/>
      <c r="I33" s="135"/>
      <c r="J33" s="145"/>
    </row>
    <row r="34" spans="1:10" ht="12.75">
      <c r="A34" s="17">
        <v>66</v>
      </c>
      <c r="B34" s="133"/>
      <c r="C34" s="131">
        <v>25882.5</v>
      </c>
      <c r="D34" s="131"/>
      <c r="E34" s="131"/>
      <c r="F34" s="131"/>
      <c r="G34" s="134"/>
      <c r="H34" s="134"/>
      <c r="I34" s="135"/>
      <c r="J34" s="145"/>
    </row>
    <row r="35" spans="1:10" ht="12.75">
      <c r="A35" s="17">
        <v>67</v>
      </c>
      <c r="B35" s="133">
        <v>1011775.19</v>
      </c>
      <c r="C35" s="131"/>
      <c r="D35" s="131"/>
      <c r="E35" s="131"/>
      <c r="F35" s="131"/>
      <c r="G35" s="134"/>
      <c r="H35" s="134"/>
      <c r="I35" s="135"/>
      <c r="J35" s="145"/>
    </row>
    <row r="36" spans="1:10" ht="12.75">
      <c r="A36" s="17">
        <v>72</v>
      </c>
      <c r="B36" s="133"/>
      <c r="C36" s="131"/>
      <c r="D36" s="131"/>
      <c r="E36" s="131"/>
      <c r="F36" s="131"/>
      <c r="G36" s="134">
        <v>2070.6</v>
      </c>
      <c r="H36" s="134"/>
      <c r="I36" s="135"/>
      <c r="J36" s="145"/>
    </row>
    <row r="37" spans="1:10" ht="13.5" customHeight="1">
      <c r="A37" s="17">
        <v>92</v>
      </c>
      <c r="B37" s="133"/>
      <c r="C37" s="131"/>
      <c r="D37" s="131"/>
      <c r="E37" s="131"/>
      <c r="F37" s="131"/>
      <c r="G37" s="134"/>
      <c r="H37" s="134"/>
      <c r="I37" s="135">
        <v>66259.2</v>
      </c>
      <c r="J37" s="145"/>
    </row>
    <row r="38" spans="1:10" ht="13.5" customHeight="1">
      <c r="A38" s="17"/>
      <c r="B38" s="133"/>
      <c r="C38" s="131"/>
      <c r="D38" s="131"/>
      <c r="E38" s="131"/>
      <c r="F38" s="131"/>
      <c r="G38" s="134"/>
      <c r="H38" s="134"/>
      <c r="I38" s="135"/>
      <c r="J38" s="145"/>
    </row>
    <row r="39" spans="1:10" ht="13.5" customHeight="1" thickBot="1">
      <c r="A39" s="18"/>
      <c r="B39" s="133"/>
      <c r="C39" s="131"/>
      <c r="D39" s="131"/>
      <c r="E39" s="131"/>
      <c r="F39" s="131"/>
      <c r="G39" s="134"/>
      <c r="H39" s="134"/>
      <c r="I39" s="135"/>
      <c r="J39" s="145"/>
    </row>
    <row r="40" spans="1:10" s="3" customFormat="1" ht="30" customHeight="1" thickBot="1">
      <c r="A40" s="20" t="s">
        <v>18</v>
      </c>
      <c r="B40" s="151">
        <f>B32+B35</f>
        <v>6917893.359999999</v>
      </c>
      <c r="C40" s="152">
        <f>C34</f>
        <v>25882.5</v>
      </c>
      <c r="D40" s="153">
        <f>D33</f>
        <v>171859.8</v>
      </c>
      <c r="E40" s="152">
        <f>E32</f>
        <v>42331.35</v>
      </c>
      <c r="F40" s="153">
        <f>+F33</f>
        <v>0</v>
      </c>
      <c r="G40" s="152">
        <f>G36</f>
        <v>2070.6</v>
      </c>
      <c r="H40" s="154"/>
      <c r="I40" s="154">
        <f>I37</f>
        <v>66259.2</v>
      </c>
      <c r="J40" s="145"/>
    </row>
    <row r="41" spans="1:10" s="3" customFormat="1" ht="33" customHeight="1" thickBot="1">
      <c r="A41" s="20" t="s">
        <v>64</v>
      </c>
      <c r="B41" s="148">
        <f>B40+C40+D40+E40+F40+G40+H40+I40</f>
        <v>7226296.809999999</v>
      </c>
      <c r="C41" s="149"/>
      <c r="D41" s="149"/>
      <c r="E41" s="149"/>
      <c r="F41" s="149"/>
      <c r="G41" s="149"/>
      <c r="H41" s="149"/>
      <c r="I41" s="150"/>
      <c r="J41" s="146"/>
    </row>
    <row r="42" spans="3:5" ht="13.5" customHeight="1">
      <c r="C42" s="25"/>
      <c r="D42" s="23"/>
      <c r="E42" s="26"/>
    </row>
    <row r="43" spans="3:5" ht="13.5" customHeight="1">
      <c r="C43" s="25"/>
      <c r="D43" s="27"/>
      <c r="E43" s="28"/>
    </row>
    <row r="44" spans="4:5" ht="13.5" customHeight="1">
      <c r="D44" s="29"/>
      <c r="E44" s="30"/>
    </row>
    <row r="45" spans="4:5" ht="13.5" customHeight="1">
      <c r="D45" s="31"/>
      <c r="E45" s="32"/>
    </row>
    <row r="46" spans="4:5" ht="13.5" customHeight="1">
      <c r="D46" s="23"/>
      <c r="E46" s="24"/>
    </row>
    <row r="47" spans="3:5" ht="28.5" customHeight="1">
      <c r="C47" s="25"/>
      <c r="D47" s="23"/>
      <c r="E47" s="33"/>
    </row>
    <row r="48" spans="3:5" ht="13.5" customHeight="1">
      <c r="C48" s="25"/>
      <c r="D48" s="23"/>
      <c r="E48" s="28"/>
    </row>
    <row r="49" spans="4:5" ht="13.5" customHeight="1">
      <c r="D49" s="23"/>
      <c r="E49" s="24"/>
    </row>
    <row r="50" spans="4:5" ht="13.5" customHeight="1">
      <c r="D50" s="23"/>
      <c r="E50" s="32"/>
    </row>
    <row r="51" spans="4:5" ht="13.5" customHeight="1">
      <c r="D51" s="23"/>
      <c r="E51" s="24"/>
    </row>
    <row r="52" spans="4:5" ht="22.5" customHeight="1">
      <c r="D52" s="23"/>
      <c r="E52" s="34"/>
    </row>
    <row r="53" spans="4:5" ht="13.5" customHeight="1">
      <c r="D53" s="29"/>
      <c r="E53" s="30"/>
    </row>
    <row r="54" spans="2:5" ht="13.5" customHeight="1">
      <c r="B54" s="25"/>
      <c r="D54" s="29"/>
      <c r="E54" s="35"/>
    </row>
    <row r="55" spans="3:5" ht="13.5" customHeight="1">
      <c r="C55" s="25"/>
      <c r="D55" s="29"/>
      <c r="E55" s="36"/>
    </row>
    <row r="56" spans="3:5" ht="13.5" customHeight="1">
      <c r="C56" s="25"/>
      <c r="D56" s="31"/>
      <c r="E56" s="28"/>
    </row>
    <row r="57" spans="4:5" ht="13.5" customHeight="1">
      <c r="D57" s="23"/>
      <c r="E57" s="24"/>
    </row>
    <row r="58" spans="2:5" ht="13.5" customHeight="1">
      <c r="B58" s="25"/>
      <c r="D58" s="23"/>
      <c r="E58" s="26"/>
    </row>
    <row r="59" spans="3:5" ht="13.5" customHeight="1">
      <c r="C59" s="25"/>
      <c r="D59" s="23"/>
      <c r="E59" s="35"/>
    </row>
    <row r="60" spans="3:5" ht="13.5" customHeight="1">
      <c r="C60" s="25"/>
      <c r="D60" s="31"/>
      <c r="E60" s="28"/>
    </row>
    <row r="61" spans="4:5" ht="13.5" customHeight="1">
      <c r="D61" s="29"/>
      <c r="E61" s="24"/>
    </row>
    <row r="62" spans="3:5" ht="13.5" customHeight="1">
      <c r="C62" s="25"/>
      <c r="D62" s="29"/>
      <c r="E62" s="35"/>
    </row>
    <row r="63" spans="4:5" ht="22.5" customHeight="1">
      <c r="D63" s="31"/>
      <c r="E63" s="34"/>
    </row>
    <row r="64" spans="4:5" ht="13.5" customHeight="1">
      <c r="D64" s="23"/>
      <c r="E64" s="24"/>
    </row>
    <row r="65" spans="4:5" ht="13.5" customHeight="1">
      <c r="D65" s="31"/>
      <c r="E65" s="28"/>
    </row>
    <row r="66" spans="4:5" ht="13.5" customHeight="1">
      <c r="D66" s="23"/>
      <c r="E66" s="24"/>
    </row>
    <row r="67" spans="4:5" ht="13.5" customHeight="1">
      <c r="D67" s="23"/>
      <c r="E67" s="24"/>
    </row>
    <row r="68" spans="1:5" ht="13.5" customHeight="1">
      <c r="A68" s="25"/>
      <c r="D68" s="37"/>
      <c r="E68" s="35"/>
    </row>
    <row r="69" spans="2:5" ht="13.5" customHeight="1">
      <c r="B69" s="25"/>
      <c r="C69" s="25"/>
      <c r="D69" s="38"/>
      <c r="E69" s="35"/>
    </row>
    <row r="70" spans="2:5" ht="13.5" customHeight="1">
      <c r="B70" s="25"/>
      <c r="C70" s="25"/>
      <c r="D70" s="38"/>
      <c r="E70" s="26"/>
    </row>
    <row r="71" spans="2:5" ht="13.5" customHeight="1">
      <c r="B71" s="25"/>
      <c r="C71" s="25"/>
      <c r="D71" s="31"/>
      <c r="E71" s="32"/>
    </row>
    <row r="72" spans="4:5" ht="12.75">
      <c r="D72" s="23"/>
      <c r="E72" s="24"/>
    </row>
    <row r="73" spans="2:5" ht="12.75">
      <c r="B73" s="25"/>
      <c r="D73" s="23"/>
      <c r="E73" s="35"/>
    </row>
    <row r="74" spans="3:5" ht="12.75">
      <c r="C74" s="25"/>
      <c r="D74" s="23"/>
      <c r="E74" s="26"/>
    </row>
    <row r="75" spans="3:5" ht="12.75">
      <c r="C75" s="25"/>
      <c r="D75" s="31"/>
      <c r="E75" s="28"/>
    </row>
    <row r="76" spans="4:5" ht="12.75">
      <c r="D76" s="23"/>
      <c r="E76" s="24"/>
    </row>
    <row r="77" spans="4:5" ht="12.75">
      <c r="D77" s="23"/>
      <c r="E77" s="24"/>
    </row>
    <row r="78" spans="4:5" ht="12.75">
      <c r="D78" s="39"/>
      <c r="E78" s="40"/>
    </row>
    <row r="79" spans="4:5" ht="12.75">
      <c r="D79" s="23"/>
      <c r="E79" s="24"/>
    </row>
    <row r="80" spans="4:5" ht="12.75">
      <c r="D80" s="23"/>
      <c r="E80" s="24"/>
    </row>
    <row r="81" spans="4:5" ht="12.75">
      <c r="D81" s="23"/>
      <c r="E81" s="24"/>
    </row>
    <row r="82" spans="4:5" ht="12.75">
      <c r="D82" s="31"/>
      <c r="E82" s="28"/>
    </row>
    <row r="83" spans="4:5" ht="12.75">
      <c r="D83" s="23"/>
      <c r="E83" s="24"/>
    </row>
    <row r="84" spans="4:5" ht="12.75">
      <c r="D84" s="31"/>
      <c r="E84" s="28"/>
    </row>
    <row r="85" spans="4:5" ht="12.75">
      <c r="D85" s="23"/>
      <c r="E85" s="24"/>
    </row>
    <row r="86" spans="4:5" ht="12.75">
      <c r="D86" s="23"/>
      <c r="E86" s="24"/>
    </row>
    <row r="87" spans="4:5" ht="12.75">
      <c r="D87" s="23"/>
      <c r="E87" s="24"/>
    </row>
    <row r="88" spans="4:5" ht="12.75">
      <c r="D88" s="23"/>
      <c r="E88" s="24"/>
    </row>
    <row r="89" spans="1:5" ht="28.5" customHeight="1">
      <c r="A89" s="41"/>
      <c r="B89" s="41"/>
      <c r="C89" s="41"/>
      <c r="D89" s="42"/>
      <c r="E89" s="43"/>
    </row>
    <row r="90" spans="3:5" ht="12.75">
      <c r="C90" s="25"/>
      <c r="D90" s="23"/>
      <c r="E90" s="26"/>
    </row>
    <row r="91" spans="4:5" ht="12.75">
      <c r="D91" s="44"/>
      <c r="E91" s="45"/>
    </row>
    <row r="92" spans="4:5" ht="12.75">
      <c r="D92" s="23"/>
      <c r="E92" s="24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23"/>
      <c r="E95" s="24"/>
    </row>
    <row r="96" spans="4:5" ht="12.75">
      <c r="D96" s="31"/>
      <c r="E96" s="28"/>
    </row>
    <row r="97" spans="4:5" ht="12.75">
      <c r="D97" s="23"/>
      <c r="E97" s="24"/>
    </row>
    <row r="98" spans="4:5" ht="12.75">
      <c r="D98" s="23"/>
      <c r="E98" s="24"/>
    </row>
    <row r="99" spans="4:5" ht="12.75">
      <c r="D99" s="31"/>
      <c r="E99" s="28"/>
    </row>
    <row r="100" spans="4:5" ht="12.75">
      <c r="D100" s="23"/>
      <c r="E100" s="24"/>
    </row>
    <row r="101" spans="4:5" ht="12.75">
      <c r="D101" s="39"/>
      <c r="E101" s="40"/>
    </row>
    <row r="102" spans="4:5" ht="12.75">
      <c r="D102" s="31"/>
      <c r="E102" s="45"/>
    </row>
    <row r="103" spans="4:5" ht="12.75">
      <c r="D103" s="29"/>
      <c r="E103" s="40"/>
    </row>
    <row r="104" spans="4:5" ht="12.75">
      <c r="D104" s="31"/>
      <c r="E104" s="28"/>
    </row>
    <row r="105" spans="4:5" ht="12.75">
      <c r="D105" s="23"/>
      <c r="E105" s="24"/>
    </row>
    <row r="106" spans="3:5" ht="12.75">
      <c r="C106" s="25"/>
      <c r="D106" s="23"/>
      <c r="E106" s="26"/>
    </row>
    <row r="107" spans="4:5" ht="12.75">
      <c r="D107" s="29"/>
      <c r="E107" s="28"/>
    </row>
    <row r="108" spans="4:5" ht="12.75">
      <c r="D108" s="29"/>
      <c r="E108" s="40"/>
    </row>
    <row r="109" spans="3:5" ht="12.75">
      <c r="C109" s="25"/>
      <c r="D109" s="29"/>
      <c r="E109" s="46"/>
    </row>
    <row r="110" spans="3:5" ht="12.75">
      <c r="C110" s="25"/>
      <c r="D110" s="31"/>
      <c r="E110" s="32"/>
    </row>
    <row r="111" spans="4:5" ht="12.75">
      <c r="D111" s="23"/>
      <c r="E111" s="24"/>
    </row>
    <row r="112" spans="4:5" ht="12.75">
      <c r="D112" s="44"/>
      <c r="E112" s="47"/>
    </row>
    <row r="113" spans="4:5" ht="11.25" customHeight="1">
      <c r="D113" s="39"/>
      <c r="E113" s="40"/>
    </row>
    <row r="114" spans="2:5" ht="24" customHeight="1">
      <c r="B114" s="25"/>
      <c r="D114" s="39"/>
      <c r="E114" s="48"/>
    </row>
    <row r="115" spans="3:5" ht="15" customHeight="1">
      <c r="C115" s="25"/>
      <c r="D115" s="39"/>
      <c r="E115" s="48"/>
    </row>
    <row r="116" spans="4:5" ht="11.25" customHeight="1">
      <c r="D116" s="44"/>
      <c r="E116" s="45"/>
    </row>
    <row r="117" spans="4:5" ht="12.75">
      <c r="D117" s="39"/>
      <c r="E117" s="40"/>
    </row>
    <row r="118" spans="2:5" ht="13.5" customHeight="1">
      <c r="B118" s="25"/>
      <c r="D118" s="39"/>
      <c r="E118" s="49"/>
    </row>
    <row r="119" spans="3:5" ht="12.75" customHeight="1">
      <c r="C119" s="25"/>
      <c r="D119" s="39"/>
      <c r="E119" s="26"/>
    </row>
    <row r="120" spans="3:5" ht="12.75" customHeight="1">
      <c r="C120" s="25"/>
      <c r="D120" s="31"/>
      <c r="E120" s="32"/>
    </row>
    <row r="121" spans="4:5" ht="12.75">
      <c r="D121" s="23"/>
      <c r="E121" s="24"/>
    </row>
    <row r="122" spans="3:5" ht="12.75">
      <c r="C122" s="25"/>
      <c r="D122" s="23"/>
      <c r="E122" s="46"/>
    </row>
    <row r="123" spans="4:5" ht="12.75">
      <c r="D123" s="44"/>
      <c r="E123" s="45"/>
    </row>
    <row r="124" spans="4:5" ht="12.75">
      <c r="D124" s="39"/>
      <c r="E124" s="40"/>
    </row>
    <row r="125" spans="4:5" ht="12.75">
      <c r="D125" s="23"/>
      <c r="E125" s="24"/>
    </row>
    <row r="126" spans="1:5" ht="19.5" customHeight="1">
      <c r="A126" s="50"/>
      <c r="B126" s="1"/>
      <c r="C126" s="1"/>
      <c r="D126" s="1"/>
      <c r="E126" s="35"/>
    </row>
    <row r="127" spans="1:5" ht="15" customHeight="1">
      <c r="A127" s="25"/>
      <c r="D127" s="37"/>
      <c r="E127" s="35"/>
    </row>
    <row r="128" spans="1:5" ht="12.75">
      <c r="A128" s="25"/>
      <c r="B128" s="25"/>
      <c r="D128" s="37"/>
      <c r="E128" s="26"/>
    </row>
    <row r="129" spans="3:5" ht="12.75">
      <c r="C129" s="25"/>
      <c r="D129" s="23"/>
      <c r="E129" s="35"/>
    </row>
    <row r="130" spans="4:5" ht="12.75">
      <c r="D130" s="27"/>
      <c r="E130" s="28"/>
    </row>
    <row r="131" spans="2:5" ht="12.75">
      <c r="B131" s="25"/>
      <c r="D131" s="23"/>
      <c r="E131" s="26"/>
    </row>
    <row r="132" spans="3:5" ht="12.75">
      <c r="C132" s="25"/>
      <c r="D132" s="23"/>
      <c r="E132" s="26"/>
    </row>
    <row r="133" spans="4:5" ht="12.75">
      <c r="D133" s="31"/>
      <c r="E133" s="32"/>
    </row>
    <row r="134" spans="3:5" ht="22.5" customHeight="1">
      <c r="C134" s="25"/>
      <c r="D134" s="23"/>
      <c r="E134" s="33"/>
    </row>
    <row r="135" spans="4:5" ht="12.75">
      <c r="D135" s="23"/>
      <c r="E135" s="32"/>
    </row>
    <row r="136" spans="2:5" ht="12.75">
      <c r="B136" s="25"/>
      <c r="D136" s="29"/>
      <c r="E136" s="35"/>
    </row>
    <row r="137" spans="3:5" ht="12.75">
      <c r="C137" s="25"/>
      <c r="D137" s="29"/>
      <c r="E137" s="36"/>
    </row>
    <row r="138" spans="4:5" ht="12.75">
      <c r="D138" s="31"/>
      <c r="E138" s="28"/>
    </row>
    <row r="139" spans="1:5" ht="13.5" customHeight="1">
      <c r="A139" s="25"/>
      <c r="D139" s="37"/>
      <c r="E139" s="35"/>
    </row>
    <row r="140" spans="2:5" ht="13.5" customHeight="1">
      <c r="B140" s="25"/>
      <c r="D140" s="23"/>
      <c r="E140" s="35"/>
    </row>
    <row r="141" spans="3:5" ht="13.5" customHeight="1">
      <c r="C141" s="25"/>
      <c r="D141" s="23"/>
      <c r="E141" s="26"/>
    </row>
    <row r="142" spans="3:5" ht="12.75">
      <c r="C142" s="25"/>
      <c r="D142" s="31"/>
      <c r="E142" s="28"/>
    </row>
    <row r="143" spans="3:5" ht="12.75">
      <c r="C143" s="25"/>
      <c r="D143" s="23"/>
      <c r="E143" s="26"/>
    </row>
    <row r="144" spans="4:5" ht="12.75">
      <c r="D144" s="44"/>
      <c r="E144" s="45"/>
    </row>
    <row r="145" spans="3:5" ht="12.75">
      <c r="C145" s="25"/>
      <c r="D145" s="29"/>
      <c r="E145" s="46"/>
    </row>
    <row r="146" spans="3:5" ht="12.75">
      <c r="C146" s="25"/>
      <c r="D146" s="31"/>
      <c r="E146" s="32"/>
    </row>
    <row r="147" spans="4:5" ht="12.75">
      <c r="D147" s="44"/>
      <c r="E147" s="51"/>
    </row>
    <row r="148" spans="2:5" ht="12.75">
      <c r="B148" s="25"/>
      <c r="D148" s="39"/>
      <c r="E148" s="49"/>
    </row>
    <row r="149" spans="3:5" ht="12.75">
      <c r="C149" s="25"/>
      <c r="D149" s="39"/>
      <c r="E149" s="26"/>
    </row>
    <row r="150" spans="3:5" ht="12.75">
      <c r="C150" s="25"/>
      <c r="D150" s="31"/>
      <c r="E150" s="32"/>
    </row>
    <row r="151" spans="3:5" ht="12.75">
      <c r="C151" s="25"/>
      <c r="D151" s="31"/>
      <c r="E151" s="32"/>
    </row>
    <row r="152" spans="4:5" ht="12.75">
      <c r="D152" s="23"/>
      <c r="E152" s="24"/>
    </row>
    <row r="153" spans="1:5" s="52" customFormat="1" ht="18" customHeight="1">
      <c r="A153" s="123"/>
      <c r="B153" s="124"/>
      <c r="C153" s="124"/>
      <c r="D153" s="124"/>
      <c r="E153" s="124"/>
    </row>
    <row r="154" spans="1:5" ht="28.5" customHeight="1">
      <c r="A154" s="41"/>
      <c r="B154" s="41"/>
      <c r="C154" s="41"/>
      <c r="D154" s="42"/>
      <c r="E154" s="43"/>
    </row>
    <row r="156" spans="1:5" ht="15.75">
      <c r="A156" s="54"/>
      <c r="B156" s="25"/>
      <c r="C156" s="25"/>
      <c r="D156" s="55"/>
      <c r="E156" s="9"/>
    </row>
    <row r="157" spans="1:5" ht="12.75">
      <c r="A157" s="25"/>
      <c r="B157" s="25"/>
      <c r="C157" s="25"/>
      <c r="D157" s="55"/>
      <c r="E157" s="9"/>
    </row>
    <row r="158" spans="1:5" ht="17.25" customHeight="1">
      <c r="A158" s="25"/>
      <c r="B158" s="25"/>
      <c r="C158" s="25"/>
      <c r="D158" s="55"/>
      <c r="E158" s="9"/>
    </row>
    <row r="159" spans="1:5" ht="13.5" customHeight="1">
      <c r="A159" s="25"/>
      <c r="B159" s="25"/>
      <c r="C159" s="25"/>
      <c r="D159" s="55"/>
      <c r="E159" s="9"/>
    </row>
    <row r="160" spans="1:5" ht="12.75">
      <c r="A160" s="25"/>
      <c r="B160" s="25"/>
      <c r="C160" s="25"/>
      <c r="D160" s="55"/>
      <c r="E160" s="9"/>
    </row>
    <row r="161" spans="1:3" ht="12.75">
      <c r="A161" s="25"/>
      <c r="B161" s="25"/>
      <c r="C161" s="25"/>
    </row>
    <row r="162" spans="1:5" ht="12.75">
      <c r="A162" s="25"/>
      <c r="B162" s="25"/>
      <c r="C162" s="25"/>
      <c r="D162" s="55"/>
      <c r="E162" s="9"/>
    </row>
    <row r="163" spans="1:5" ht="12.75">
      <c r="A163" s="25"/>
      <c r="B163" s="25"/>
      <c r="C163" s="25"/>
      <c r="D163" s="55"/>
      <c r="E163" s="56"/>
    </row>
    <row r="164" spans="1:5" ht="12.75">
      <c r="A164" s="25"/>
      <c r="B164" s="25"/>
      <c r="C164" s="25"/>
      <c r="D164" s="55"/>
      <c r="E164" s="9"/>
    </row>
    <row r="165" spans="1:5" ht="22.5" customHeight="1">
      <c r="A165" s="25"/>
      <c r="B165" s="25"/>
      <c r="C165" s="25"/>
      <c r="D165" s="55"/>
      <c r="E165" s="33"/>
    </row>
    <row r="166" spans="4:5" ht="22.5" customHeight="1">
      <c r="D166" s="31"/>
      <c r="E166" s="34"/>
    </row>
  </sheetData>
  <sheetProtection/>
  <mergeCells count="8">
    <mergeCell ref="A1:I1"/>
    <mergeCell ref="B15:I15"/>
    <mergeCell ref="B17:I17"/>
    <mergeCell ref="B28:I28"/>
    <mergeCell ref="B30:I30"/>
    <mergeCell ref="A153:E153"/>
    <mergeCell ref="B3:I3"/>
    <mergeCell ref="B41:I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7"/>
  <sheetViews>
    <sheetView tabSelected="1" zoomScaleSheetLayoutView="100" workbookViewId="0" topLeftCell="A7">
      <selection activeCell="E62" sqref="E62"/>
    </sheetView>
  </sheetViews>
  <sheetFormatPr defaultColWidth="11.421875" defaultRowHeight="12.75"/>
  <cols>
    <col min="1" max="1" width="11.421875" style="72" bestFit="1" customWidth="1"/>
    <col min="2" max="2" width="34.421875" style="75" customWidth="1"/>
    <col min="3" max="3" width="14.28125" style="4" customWidth="1"/>
    <col min="4" max="4" width="11.7109375" style="4" bestFit="1" customWidth="1"/>
    <col min="5" max="5" width="12.421875" style="4" bestFit="1" customWidth="1"/>
    <col min="6" max="6" width="14.140625" style="4" bestFit="1" customWidth="1"/>
    <col min="7" max="7" width="9.140625" style="4" bestFit="1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1" width="10.00390625" style="4" customWidth="1"/>
    <col min="12" max="13" width="12.28125" style="4" bestFit="1" customWidth="1"/>
    <col min="14" max="16384" width="11.421875" style="6" customWidth="1"/>
  </cols>
  <sheetData>
    <row r="1" spans="1:13" ht="24" customHeight="1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9" customFormat="1" ht="67.5">
      <c r="A2" s="7" t="s">
        <v>20</v>
      </c>
      <c r="B2" s="7" t="s">
        <v>21</v>
      </c>
      <c r="C2" s="8" t="s">
        <v>56</v>
      </c>
      <c r="D2" s="76" t="s">
        <v>11</v>
      </c>
      <c r="E2" s="76" t="s">
        <v>12</v>
      </c>
      <c r="F2" s="76" t="s">
        <v>13</v>
      </c>
      <c r="G2" s="76" t="s">
        <v>14</v>
      </c>
      <c r="H2" s="76" t="s">
        <v>22</v>
      </c>
      <c r="I2" s="76" t="s">
        <v>16</v>
      </c>
      <c r="J2" s="76" t="s">
        <v>17</v>
      </c>
      <c r="K2" s="76" t="s">
        <v>65</v>
      </c>
      <c r="L2" s="8" t="s">
        <v>54</v>
      </c>
      <c r="M2" s="8" t="s">
        <v>57</v>
      </c>
    </row>
    <row r="3" spans="1:15" ht="12.75">
      <c r="A3" s="71"/>
      <c r="B3" s="11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9" customFormat="1" ht="12.75">
      <c r="A4" s="71"/>
      <c r="B4" s="73" t="s">
        <v>40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2.75">
      <c r="A5" s="71"/>
      <c r="B5" s="11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s="9" customFormat="1" ht="12.75">
      <c r="A6" s="71"/>
      <c r="B6" s="74" t="s">
        <v>44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s="9" customFormat="1" ht="25.5">
      <c r="A7" s="82" t="s">
        <v>43</v>
      </c>
      <c r="B7" s="157" t="s">
        <v>66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s="9" customFormat="1" ht="12.75">
      <c r="A8" s="71">
        <v>3</v>
      </c>
      <c r="B8" s="74" t="s">
        <v>23</v>
      </c>
      <c r="C8" s="156">
        <f>C9+C13+C18</f>
        <v>977209.69</v>
      </c>
      <c r="D8" s="156">
        <f>D9+D13+D18</f>
        <v>977209.69</v>
      </c>
      <c r="E8" s="156"/>
      <c r="F8" s="156"/>
      <c r="G8" s="156"/>
      <c r="H8" s="156"/>
      <c r="I8" s="156"/>
      <c r="J8" s="156"/>
      <c r="K8" s="156"/>
      <c r="L8" s="156">
        <f>L13+L18</f>
        <v>996753.88</v>
      </c>
      <c r="M8" s="156">
        <f>M13+M18</f>
        <v>1011775.1900000001</v>
      </c>
      <c r="N8" s="156"/>
      <c r="O8" s="156"/>
    </row>
    <row r="9" spans="1:15" s="9" customFormat="1" ht="12.75">
      <c r="A9" s="71">
        <v>31</v>
      </c>
      <c r="B9" s="74" t="s">
        <v>24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2.75">
      <c r="A10" s="70">
        <v>311</v>
      </c>
      <c r="B10" s="11" t="s">
        <v>25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5" ht="12.75">
      <c r="A11" s="70">
        <v>312</v>
      </c>
      <c r="B11" s="11" t="s">
        <v>26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1:15" ht="12.75">
      <c r="A12" s="70">
        <v>313</v>
      </c>
      <c r="B12" s="11" t="s">
        <v>27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15" s="9" customFormat="1" ht="12.75">
      <c r="A13" s="71">
        <v>32</v>
      </c>
      <c r="B13" s="74" t="s">
        <v>28</v>
      </c>
      <c r="C13" s="156">
        <f>C14+C15+C16+C17</f>
        <v>976709.69</v>
      </c>
      <c r="D13" s="156">
        <f>D14+D15+D16+D17</f>
        <v>976709.69</v>
      </c>
      <c r="E13" s="156"/>
      <c r="F13" s="156"/>
      <c r="G13" s="156"/>
      <c r="H13" s="156"/>
      <c r="I13" s="156"/>
      <c r="J13" s="156"/>
      <c r="K13" s="156"/>
      <c r="L13" s="156">
        <f>L14+L15+L16+L17</f>
        <v>996243.88</v>
      </c>
      <c r="M13" s="156">
        <f>M14+M15+M16+M17</f>
        <v>1011257.54</v>
      </c>
      <c r="N13" s="156"/>
      <c r="O13" s="156"/>
    </row>
    <row r="14" spans="1:15" ht="12.75">
      <c r="A14" s="70">
        <v>321</v>
      </c>
      <c r="B14" s="11" t="s">
        <v>29</v>
      </c>
      <c r="C14" s="155">
        <v>20000</v>
      </c>
      <c r="D14" s="155">
        <v>20000</v>
      </c>
      <c r="E14" s="155"/>
      <c r="F14" s="155"/>
      <c r="G14" s="155"/>
      <c r="H14" s="155"/>
      <c r="I14" s="155"/>
      <c r="J14" s="155"/>
      <c r="K14" s="155"/>
      <c r="L14" s="155">
        <v>20400</v>
      </c>
      <c r="M14" s="155">
        <v>20706</v>
      </c>
      <c r="N14" s="155"/>
      <c r="O14" s="155"/>
    </row>
    <row r="15" spans="1:15" ht="12.75">
      <c r="A15" s="70">
        <v>322</v>
      </c>
      <c r="B15" s="11" t="s">
        <v>30</v>
      </c>
      <c r="C15" s="155">
        <v>265509.69</v>
      </c>
      <c r="D15" s="155">
        <v>265509.69</v>
      </c>
      <c r="E15" s="155"/>
      <c r="F15" s="155"/>
      <c r="G15" s="155"/>
      <c r="H15" s="155"/>
      <c r="I15" s="155"/>
      <c r="J15" s="155"/>
      <c r="K15" s="155"/>
      <c r="L15" s="155">
        <v>270819.88</v>
      </c>
      <c r="M15" s="155">
        <v>274882.18</v>
      </c>
      <c r="N15" s="155"/>
      <c r="O15" s="155"/>
    </row>
    <row r="16" spans="1:15" ht="12.75">
      <c r="A16" s="70">
        <v>323</v>
      </c>
      <c r="B16" s="11" t="s">
        <v>31</v>
      </c>
      <c r="C16" s="155">
        <v>672200</v>
      </c>
      <c r="D16" s="155">
        <v>672200</v>
      </c>
      <c r="E16" s="155"/>
      <c r="F16" s="155"/>
      <c r="G16" s="155"/>
      <c r="H16" s="155"/>
      <c r="I16" s="155"/>
      <c r="J16" s="155"/>
      <c r="K16" s="155"/>
      <c r="L16" s="155">
        <v>685644</v>
      </c>
      <c r="M16" s="155">
        <v>695998.66</v>
      </c>
      <c r="N16" s="155"/>
      <c r="O16" s="155"/>
    </row>
    <row r="17" spans="1:15" ht="12.75">
      <c r="A17" s="70">
        <v>329</v>
      </c>
      <c r="B17" s="11" t="s">
        <v>32</v>
      </c>
      <c r="C17" s="155">
        <v>19000</v>
      </c>
      <c r="D17" s="155">
        <v>19000</v>
      </c>
      <c r="E17" s="155"/>
      <c r="F17" s="155"/>
      <c r="G17" s="155"/>
      <c r="H17" s="155"/>
      <c r="I17" s="155"/>
      <c r="J17" s="155"/>
      <c r="K17" s="155"/>
      <c r="L17" s="155">
        <v>19380</v>
      </c>
      <c r="M17" s="155">
        <v>19670.7</v>
      </c>
      <c r="N17" s="155"/>
      <c r="O17" s="155"/>
    </row>
    <row r="18" spans="1:15" s="9" customFormat="1" ht="12.75">
      <c r="A18" s="71">
        <v>34</v>
      </c>
      <c r="B18" s="74" t="s">
        <v>33</v>
      </c>
      <c r="C18" s="156">
        <f>C19</f>
        <v>500</v>
      </c>
      <c r="D18" s="156">
        <f>D19</f>
        <v>500</v>
      </c>
      <c r="E18" s="156"/>
      <c r="F18" s="156"/>
      <c r="G18" s="156"/>
      <c r="H18" s="156"/>
      <c r="I18" s="156"/>
      <c r="J18" s="156"/>
      <c r="K18" s="156"/>
      <c r="L18" s="156">
        <f>L19</f>
        <v>510</v>
      </c>
      <c r="M18" s="156">
        <f>M19</f>
        <v>517.65</v>
      </c>
      <c r="N18" s="156"/>
      <c r="O18" s="156"/>
    </row>
    <row r="19" spans="1:15" ht="12.75">
      <c r="A19" s="70">
        <v>343</v>
      </c>
      <c r="B19" s="11" t="s">
        <v>34</v>
      </c>
      <c r="C19" s="155">
        <v>500</v>
      </c>
      <c r="D19" s="155">
        <v>500</v>
      </c>
      <c r="E19" s="155"/>
      <c r="F19" s="155"/>
      <c r="G19" s="155"/>
      <c r="H19" s="155"/>
      <c r="I19" s="155"/>
      <c r="J19" s="155"/>
      <c r="K19" s="155"/>
      <c r="L19" s="155">
        <v>510</v>
      </c>
      <c r="M19" s="155">
        <v>517.65</v>
      </c>
      <c r="N19" s="155"/>
      <c r="O19" s="155"/>
    </row>
    <row r="20" spans="1:15" s="9" customFormat="1" ht="25.5">
      <c r="A20" s="71">
        <v>4</v>
      </c>
      <c r="B20" s="74" t="s">
        <v>36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 s="9" customFormat="1" ht="25.5">
      <c r="A21" s="71">
        <v>42</v>
      </c>
      <c r="B21" s="74" t="s">
        <v>37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1:15" ht="12.75">
      <c r="A22" s="70">
        <v>422</v>
      </c>
      <c r="B22" s="11" t="s">
        <v>35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25.5">
      <c r="A23" s="70">
        <v>424</v>
      </c>
      <c r="B23" s="11" t="s">
        <v>38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2.75">
      <c r="A24" s="70"/>
      <c r="B24" s="74" t="s">
        <v>44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82" t="s">
        <v>43</v>
      </c>
      <c r="B25" s="157" t="s">
        <v>71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12.75">
      <c r="A26" s="71">
        <v>3</v>
      </c>
      <c r="B26" s="157" t="s">
        <v>23</v>
      </c>
      <c r="C26" s="156">
        <f>C27+C31</f>
        <v>5690240.81</v>
      </c>
      <c r="D26" s="155"/>
      <c r="E26" s="155"/>
      <c r="F26" s="155"/>
      <c r="G26" s="155"/>
      <c r="H26" s="155"/>
      <c r="I26" s="155"/>
      <c r="J26" s="155"/>
      <c r="K26" s="155"/>
      <c r="L26" s="156">
        <f>L27+L31</f>
        <v>5804045.629999999</v>
      </c>
      <c r="M26" s="156">
        <f>M27+M31</f>
        <v>5891106.32</v>
      </c>
      <c r="N26" s="155"/>
      <c r="O26" s="155"/>
    </row>
    <row r="27" spans="1:15" ht="12.75">
      <c r="A27" s="71">
        <v>31</v>
      </c>
      <c r="B27" s="157" t="s">
        <v>24</v>
      </c>
      <c r="C27" s="156">
        <f>C28+C29+C30</f>
        <v>5457848.76</v>
      </c>
      <c r="D27" s="155"/>
      <c r="E27" s="155"/>
      <c r="F27" s="155"/>
      <c r="G27" s="155"/>
      <c r="H27" s="155"/>
      <c r="I27" s="155"/>
      <c r="J27" s="155"/>
      <c r="K27" s="155"/>
      <c r="L27" s="156">
        <f>L28+L29+L30</f>
        <v>5567005.739999999</v>
      </c>
      <c r="M27" s="156">
        <f>M28+M29+M30</f>
        <v>5650510.83</v>
      </c>
      <c r="N27" s="155"/>
      <c r="O27" s="155"/>
    </row>
    <row r="28" spans="1:15" ht="12.75">
      <c r="A28" s="70">
        <v>311</v>
      </c>
      <c r="B28" s="158" t="s">
        <v>25</v>
      </c>
      <c r="C28" s="155">
        <v>4517853.12</v>
      </c>
      <c r="D28" s="155"/>
      <c r="E28" s="155"/>
      <c r="F28" s="155"/>
      <c r="G28" s="155"/>
      <c r="H28" s="155"/>
      <c r="I28" s="155"/>
      <c r="J28" s="155"/>
      <c r="K28" s="155"/>
      <c r="L28" s="155">
        <v>4608210.18</v>
      </c>
      <c r="M28" s="155">
        <v>4677333.34</v>
      </c>
      <c r="N28" s="155"/>
      <c r="O28" s="155"/>
    </row>
    <row r="29" spans="1:15" ht="12.75">
      <c r="A29" s="70">
        <v>312</v>
      </c>
      <c r="B29" s="158" t="s">
        <v>26</v>
      </c>
      <c r="C29" s="155">
        <v>194549.88</v>
      </c>
      <c r="D29" s="155"/>
      <c r="E29" s="155"/>
      <c r="F29" s="155"/>
      <c r="G29" s="155"/>
      <c r="H29" s="155"/>
      <c r="I29" s="155"/>
      <c r="J29" s="155"/>
      <c r="K29" s="155"/>
      <c r="L29" s="155">
        <v>198440.88</v>
      </c>
      <c r="M29" s="155">
        <v>201417.49</v>
      </c>
      <c r="N29" s="155"/>
      <c r="O29" s="155"/>
    </row>
    <row r="30" spans="1:15" ht="12.75">
      <c r="A30" s="70">
        <v>313</v>
      </c>
      <c r="B30" s="158" t="s">
        <v>27</v>
      </c>
      <c r="C30" s="155">
        <v>745445.76</v>
      </c>
      <c r="D30" s="155"/>
      <c r="E30" s="155"/>
      <c r="F30" s="155"/>
      <c r="G30" s="155"/>
      <c r="H30" s="155"/>
      <c r="I30" s="155"/>
      <c r="J30" s="155"/>
      <c r="K30" s="155"/>
      <c r="L30" s="155">
        <v>760354.68</v>
      </c>
      <c r="M30" s="155">
        <v>771760</v>
      </c>
      <c r="N30" s="155"/>
      <c r="O30" s="155"/>
    </row>
    <row r="31" spans="1:15" ht="12.75">
      <c r="A31" s="71">
        <v>32</v>
      </c>
      <c r="B31" s="157" t="s">
        <v>28</v>
      </c>
      <c r="C31" s="156">
        <f>C32</f>
        <v>232392.05</v>
      </c>
      <c r="D31" s="155"/>
      <c r="E31" s="155"/>
      <c r="F31" s="155"/>
      <c r="G31" s="155"/>
      <c r="H31" s="155"/>
      <c r="I31" s="155"/>
      <c r="J31" s="155"/>
      <c r="K31" s="155"/>
      <c r="L31" s="156">
        <f>L32</f>
        <v>237039.89</v>
      </c>
      <c r="M31" s="156">
        <f>M32</f>
        <v>240595.49</v>
      </c>
      <c r="N31" s="155"/>
      <c r="O31" s="155"/>
    </row>
    <row r="32" spans="1:15" ht="12.75">
      <c r="A32" s="70">
        <v>321</v>
      </c>
      <c r="B32" s="158" t="s">
        <v>29</v>
      </c>
      <c r="C32" s="155">
        <v>232392.05</v>
      </c>
      <c r="D32" s="155"/>
      <c r="E32" s="155"/>
      <c r="F32" s="155"/>
      <c r="G32" s="155"/>
      <c r="H32" s="155"/>
      <c r="I32" s="155"/>
      <c r="J32" s="155"/>
      <c r="K32" s="155"/>
      <c r="L32" s="155">
        <v>237039.89</v>
      </c>
      <c r="M32" s="155">
        <v>240595.49</v>
      </c>
      <c r="N32" s="155"/>
      <c r="O32" s="155"/>
    </row>
    <row r="33" spans="1:15" s="9" customFormat="1" ht="25.5">
      <c r="A33" s="82" t="s">
        <v>43</v>
      </c>
      <c r="B33" s="157" t="s">
        <v>67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1:15" s="9" customFormat="1" ht="12.75">
      <c r="A34" s="71">
        <v>3</v>
      </c>
      <c r="B34" s="74" t="s">
        <v>23</v>
      </c>
      <c r="C34" s="156">
        <f>C35</f>
        <v>211000</v>
      </c>
      <c r="D34" s="156"/>
      <c r="E34" s="156"/>
      <c r="F34" s="156">
        <f>F35</f>
        <v>166000</v>
      </c>
      <c r="G34" s="156"/>
      <c r="H34" s="156"/>
      <c r="I34" s="156"/>
      <c r="J34" s="156"/>
      <c r="K34" s="156">
        <f>K35</f>
        <v>45000</v>
      </c>
      <c r="L34" s="156">
        <f>L35</f>
        <v>215220</v>
      </c>
      <c r="M34" s="156">
        <f>M35</f>
        <v>218448.3</v>
      </c>
      <c r="N34" s="156"/>
      <c r="O34" s="156"/>
    </row>
    <row r="35" spans="1:15" s="9" customFormat="1" ht="12.75">
      <c r="A35" s="71">
        <v>32</v>
      </c>
      <c r="B35" s="74" t="s">
        <v>28</v>
      </c>
      <c r="C35" s="156">
        <f>C37+C38+C39</f>
        <v>211000</v>
      </c>
      <c r="D35" s="156"/>
      <c r="E35" s="156"/>
      <c r="F35" s="156">
        <f>F37+F38+F39</f>
        <v>166000</v>
      </c>
      <c r="G35" s="156"/>
      <c r="H35" s="156"/>
      <c r="I35" s="156"/>
      <c r="J35" s="156"/>
      <c r="K35" s="156">
        <f>K37+K39</f>
        <v>45000</v>
      </c>
      <c r="L35" s="156">
        <f>L37+L38+L39</f>
        <v>215220</v>
      </c>
      <c r="M35" s="156">
        <f>M37+M38+M39</f>
        <v>218448.3</v>
      </c>
      <c r="N35" s="156"/>
      <c r="O35" s="156"/>
    </row>
    <row r="36" spans="1:15" ht="12.75">
      <c r="A36" s="70">
        <v>321</v>
      </c>
      <c r="B36" s="11" t="s">
        <v>29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</row>
    <row r="37" spans="1:15" ht="12.75">
      <c r="A37" s="70">
        <v>322</v>
      </c>
      <c r="B37" s="11" t="s">
        <v>30</v>
      </c>
      <c r="C37" s="155">
        <f>F37+K37</f>
        <v>171000</v>
      </c>
      <c r="D37" s="155"/>
      <c r="E37" s="155"/>
      <c r="F37" s="155">
        <v>146000</v>
      </c>
      <c r="G37" s="155"/>
      <c r="H37" s="155"/>
      <c r="I37" s="155"/>
      <c r="J37" s="155"/>
      <c r="K37" s="155">
        <v>25000</v>
      </c>
      <c r="L37" s="155">
        <v>174420</v>
      </c>
      <c r="M37" s="155">
        <v>177036.3</v>
      </c>
      <c r="N37" s="155"/>
      <c r="O37" s="155"/>
    </row>
    <row r="38" spans="1:15" ht="12.75">
      <c r="A38" s="70">
        <v>323</v>
      </c>
      <c r="B38" s="11" t="s">
        <v>31</v>
      </c>
      <c r="C38" s="155">
        <f>F38</f>
        <v>14000</v>
      </c>
      <c r="D38" s="155"/>
      <c r="E38" s="155"/>
      <c r="F38" s="155">
        <v>14000</v>
      </c>
      <c r="G38" s="155"/>
      <c r="H38" s="155"/>
      <c r="I38" s="155"/>
      <c r="J38" s="155"/>
      <c r="K38" s="155"/>
      <c r="L38" s="155">
        <v>14280</v>
      </c>
      <c r="M38" s="155">
        <v>14494.2</v>
      </c>
      <c r="N38" s="155"/>
      <c r="O38" s="155"/>
    </row>
    <row r="39" spans="1:15" ht="12.75">
      <c r="A39" s="70">
        <v>329</v>
      </c>
      <c r="B39" s="11" t="s">
        <v>32</v>
      </c>
      <c r="C39" s="155">
        <f>F39+K39</f>
        <v>26000</v>
      </c>
      <c r="D39" s="155"/>
      <c r="E39" s="155"/>
      <c r="F39" s="155">
        <v>6000</v>
      </c>
      <c r="G39" s="155"/>
      <c r="H39" s="155"/>
      <c r="I39" s="155"/>
      <c r="J39" s="155"/>
      <c r="K39" s="155">
        <v>20000</v>
      </c>
      <c r="L39" s="155">
        <v>26520</v>
      </c>
      <c r="M39" s="155">
        <v>26917.8</v>
      </c>
      <c r="N39" s="155"/>
      <c r="O39" s="155"/>
    </row>
    <row r="40" spans="1:15" ht="12.75">
      <c r="A40" s="71"/>
      <c r="B40" s="11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</row>
    <row r="41" spans="1:15" s="9" customFormat="1" ht="25.5">
      <c r="A41" s="82" t="s">
        <v>43</v>
      </c>
      <c r="B41" s="157" t="s">
        <v>68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1:15" s="9" customFormat="1" ht="12.75">
      <c r="A42" s="71">
        <v>3</v>
      </c>
      <c r="B42" s="74" t="s">
        <v>23</v>
      </c>
      <c r="C42" s="156">
        <f>C47</f>
        <v>67388</v>
      </c>
      <c r="D42" s="156">
        <f>D47</f>
        <v>14500</v>
      </c>
      <c r="E42" s="156">
        <f>E47</f>
        <v>20000</v>
      </c>
      <c r="F42" s="156"/>
      <c r="G42" s="156">
        <f>G47</f>
        <v>13888</v>
      </c>
      <c r="H42" s="156"/>
      <c r="I42" s="156">
        <f>I47</f>
        <v>2000</v>
      </c>
      <c r="J42" s="156"/>
      <c r="K42" s="156">
        <f>K47</f>
        <v>17000</v>
      </c>
      <c r="L42" s="156">
        <f>L47</f>
        <v>70775.76000000001</v>
      </c>
      <c r="M42" s="156">
        <f>M47</f>
        <v>71837.4</v>
      </c>
      <c r="N42" s="156"/>
      <c r="O42" s="156"/>
    </row>
    <row r="43" spans="1:15" s="9" customFormat="1" ht="12.75">
      <c r="A43" s="71">
        <v>31</v>
      </c>
      <c r="B43" s="74" t="s">
        <v>24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1:15" ht="12.75">
      <c r="A44" s="70">
        <v>311</v>
      </c>
      <c r="B44" s="11" t="s">
        <v>25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</row>
    <row r="45" spans="1:15" ht="12.75">
      <c r="A45" s="70">
        <v>312</v>
      </c>
      <c r="B45" s="11" t="s">
        <v>26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pans="1:15" ht="12.75">
      <c r="A46" s="70">
        <v>313</v>
      </c>
      <c r="B46" s="11" t="s">
        <v>27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</row>
    <row r="47" spans="1:15" s="9" customFormat="1" ht="12.75">
      <c r="A47" s="71">
        <v>32</v>
      </c>
      <c r="B47" s="74" t="s">
        <v>28</v>
      </c>
      <c r="C47" s="156">
        <f>C48+C49+C51</f>
        <v>67388</v>
      </c>
      <c r="D47" s="156">
        <f>D51</f>
        <v>14500</v>
      </c>
      <c r="E47" s="156">
        <f>E49+E51</f>
        <v>20000</v>
      </c>
      <c r="F47" s="156"/>
      <c r="G47" s="156">
        <f>G48+G49</f>
        <v>13888</v>
      </c>
      <c r="H47" s="156"/>
      <c r="I47" s="156">
        <f>I51</f>
        <v>2000</v>
      </c>
      <c r="J47" s="156"/>
      <c r="K47" s="156">
        <f>K48+K49+K51</f>
        <v>17000</v>
      </c>
      <c r="L47" s="156">
        <f>L48+L49+L50+L51</f>
        <v>70775.76000000001</v>
      </c>
      <c r="M47" s="156">
        <f>M48+M49+M50+M51</f>
        <v>71837.4</v>
      </c>
      <c r="N47" s="156"/>
      <c r="O47" s="156"/>
    </row>
    <row r="48" spans="1:15" ht="12.75">
      <c r="A48" s="70">
        <v>321</v>
      </c>
      <c r="B48" s="11" t="s">
        <v>29</v>
      </c>
      <c r="C48" s="155">
        <f>G48+K48</f>
        <v>10888</v>
      </c>
      <c r="D48" s="155"/>
      <c r="E48" s="155"/>
      <c r="F48" s="155"/>
      <c r="G48" s="155">
        <v>3888</v>
      </c>
      <c r="H48" s="155"/>
      <c r="I48" s="155"/>
      <c r="J48" s="155"/>
      <c r="K48" s="155">
        <v>7000</v>
      </c>
      <c r="L48" s="155">
        <v>11105.76</v>
      </c>
      <c r="M48" s="155">
        <v>11272.35</v>
      </c>
      <c r="N48" s="155"/>
      <c r="O48" s="155"/>
    </row>
    <row r="49" spans="1:15" ht="12.75">
      <c r="A49" s="70">
        <v>322</v>
      </c>
      <c r="B49" s="11" t="s">
        <v>30</v>
      </c>
      <c r="C49" s="155">
        <f>E49+G49+K49</f>
        <v>25000</v>
      </c>
      <c r="D49" s="155"/>
      <c r="E49" s="155">
        <v>15000</v>
      </c>
      <c r="F49" s="155"/>
      <c r="G49" s="155">
        <v>10000</v>
      </c>
      <c r="H49" s="155"/>
      <c r="I49" s="155"/>
      <c r="J49" s="155"/>
      <c r="K49" s="155"/>
      <c r="L49" s="155">
        <v>25500</v>
      </c>
      <c r="M49" s="155">
        <v>25882.5</v>
      </c>
      <c r="N49" s="155"/>
      <c r="O49" s="155"/>
    </row>
    <row r="50" spans="1:15" ht="12.75">
      <c r="A50" s="70">
        <v>323</v>
      </c>
      <c r="B50" s="11" t="s">
        <v>31</v>
      </c>
      <c r="C50" s="155"/>
      <c r="D50" s="155"/>
      <c r="E50" s="155"/>
      <c r="F50" s="155"/>
      <c r="G50" s="155"/>
      <c r="H50" s="155"/>
      <c r="I50" s="155"/>
      <c r="J50" s="155"/>
      <c r="K50" s="155">
        <v>2000</v>
      </c>
      <c r="L50" s="155">
        <v>2040</v>
      </c>
      <c r="M50" s="155">
        <v>2070.6</v>
      </c>
      <c r="N50" s="155"/>
      <c r="O50" s="155"/>
    </row>
    <row r="51" spans="1:15" ht="12.75">
      <c r="A51" s="70">
        <v>329</v>
      </c>
      <c r="B51" s="11" t="s">
        <v>32</v>
      </c>
      <c r="C51" s="155">
        <f>D51+E51+I51+K51</f>
        <v>31500</v>
      </c>
      <c r="D51" s="155">
        <v>14500</v>
      </c>
      <c r="E51" s="155">
        <v>5000</v>
      </c>
      <c r="F51" s="155"/>
      <c r="G51" s="155"/>
      <c r="H51" s="155"/>
      <c r="I51" s="155">
        <v>2000</v>
      </c>
      <c r="J51" s="155"/>
      <c r="K51" s="155">
        <v>10000</v>
      </c>
      <c r="L51" s="155">
        <v>32130</v>
      </c>
      <c r="M51" s="155">
        <v>32611.95</v>
      </c>
      <c r="N51" s="155"/>
      <c r="O51" s="155"/>
    </row>
    <row r="52" spans="1:15" s="9" customFormat="1" ht="12.75">
      <c r="A52" s="71">
        <v>34</v>
      </c>
      <c r="B52" s="74" t="s">
        <v>33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1:15" ht="12.75">
      <c r="A53" s="70">
        <v>343</v>
      </c>
      <c r="B53" s="11" t="s">
        <v>34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1:15" s="9" customFormat="1" ht="25.5">
      <c r="A54" s="71">
        <v>4</v>
      </c>
      <c r="B54" s="74" t="s">
        <v>36</v>
      </c>
      <c r="C54" s="156">
        <f>C55</f>
        <v>8000</v>
      </c>
      <c r="D54" s="156"/>
      <c r="E54" s="156">
        <f>E55</f>
        <v>5000</v>
      </c>
      <c r="F54" s="156"/>
      <c r="G54" s="156">
        <f>G55</f>
        <v>3000</v>
      </c>
      <c r="H54" s="156"/>
      <c r="I54" s="156"/>
      <c r="J54" s="156"/>
      <c r="K54" s="156"/>
      <c r="L54" s="156">
        <f>L55</f>
        <v>8160</v>
      </c>
      <c r="M54" s="156">
        <f>M55</f>
        <v>8282.4</v>
      </c>
      <c r="N54" s="156"/>
      <c r="O54" s="156"/>
    </row>
    <row r="55" spans="1:15" s="9" customFormat="1" ht="25.5">
      <c r="A55" s="71">
        <v>42</v>
      </c>
      <c r="B55" s="74" t="s">
        <v>37</v>
      </c>
      <c r="C55" s="156">
        <f>C56+C57</f>
        <v>8000</v>
      </c>
      <c r="D55" s="156"/>
      <c r="E55" s="156">
        <f>E56</f>
        <v>5000</v>
      </c>
      <c r="F55" s="156"/>
      <c r="G55" s="156">
        <f>G57</f>
        <v>3000</v>
      </c>
      <c r="H55" s="156"/>
      <c r="I55" s="156"/>
      <c r="J55" s="156"/>
      <c r="K55" s="156"/>
      <c r="L55" s="156">
        <f>L56+L57</f>
        <v>8160</v>
      </c>
      <c r="M55" s="156">
        <f>M56+M57</f>
        <v>8282.4</v>
      </c>
      <c r="N55" s="156"/>
      <c r="O55" s="156"/>
    </row>
    <row r="56" spans="1:15" ht="12.75">
      <c r="A56" s="70">
        <v>422</v>
      </c>
      <c r="B56" s="11" t="s">
        <v>35</v>
      </c>
      <c r="C56" s="155">
        <f>E56</f>
        <v>5000</v>
      </c>
      <c r="D56" s="155"/>
      <c r="E56" s="155">
        <v>5000</v>
      </c>
      <c r="F56" s="155"/>
      <c r="G56" s="155"/>
      <c r="H56" s="155"/>
      <c r="I56" s="155"/>
      <c r="J56" s="155"/>
      <c r="K56" s="155"/>
      <c r="L56" s="155">
        <v>5100</v>
      </c>
      <c r="M56" s="155">
        <v>5176.5</v>
      </c>
      <c r="N56" s="155"/>
      <c r="O56" s="155"/>
    </row>
    <row r="57" spans="1:15" ht="25.5">
      <c r="A57" s="70">
        <v>424</v>
      </c>
      <c r="B57" s="11" t="s">
        <v>38</v>
      </c>
      <c r="C57" s="155">
        <f>G57</f>
        <v>3000</v>
      </c>
      <c r="D57" s="155"/>
      <c r="E57" s="155"/>
      <c r="F57" s="155"/>
      <c r="G57" s="155">
        <v>3000</v>
      </c>
      <c r="H57" s="155"/>
      <c r="I57" s="155"/>
      <c r="J57" s="155"/>
      <c r="K57" s="155"/>
      <c r="L57" s="155">
        <v>3060</v>
      </c>
      <c r="M57" s="155">
        <v>3105.9</v>
      </c>
      <c r="N57" s="155"/>
      <c r="O57" s="155"/>
    </row>
    <row r="58" spans="1:15" ht="12.75">
      <c r="A58" s="71"/>
      <c r="B58" s="11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</row>
    <row r="59" spans="1:15" s="9" customFormat="1" ht="38.25">
      <c r="A59" s="82" t="s">
        <v>43</v>
      </c>
      <c r="B59" s="157" t="s">
        <v>69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1:15" s="9" customFormat="1" ht="12.75">
      <c r="A60" s="71">
        <v>3</v>
      </c>
      <c r="B60" s="74" t="s">
        <v>23</v>
      </c>
      <c r="C60" s="156">
        <f>G60</f>
        <v>24000</v>
      </c>
      <c r="D60" s="156"/>
      <c r="E60" s="156"/>
      <c r="F60" s="156"/>
      <c r="G60" s="156">
        <f>G65</f>
        <v>24000</v>
      </c>
      <c r="H60" s="156"/>
      <c r="I60" s="156"/>
      <c r="J60" s="156"/>
      <c r="K60" s="156"/>
      <c r="L60" s="156">
        <f>L65</f>
        <v>24480</v>
      </c>
      <c r="M60" s="156">
        <f>M65</f>
        <v>24847.2</v>
      </c>
      <c r="N60" s="156"/>
      <c r="O60" s="156"/>
    </row>
    <row r="61" spans="1:15" s="9" customFormat="1" ht="12.75">
      <c r="A61" s="71">
        <v>31</v>
      </c>
      <c r="B61" s="74" t="s">
        <v>24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1:15" ht="12.75">
      <c r="A62" s="70">
        <v>311</v>
      </c>
      <c r="B62" s="11" t="s">
        <v>25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</row>
    <row r="63" spans="1:15" ht="12.75">
      <c r="A63" s="70">
        <v>312</v>
      </c>
      <c r="B63" s="11" t="s">
        <v>26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</row>
    <row r="64" spans="1:15" ht="12.75">
      <c r="A64" s="70">
        <v>313</v>
      </c>
      <c r="B64" s="11" t="s">
        <v>27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</row>
    <row r="65" spans="1:15" s="9" customFormat="1" ht="12.75">
      <c r="A65" s="71">
        <v>32</v>
      </c>
      <c r="B65" s="74" t="s">
        <v>28</v>
      </c>
      <c r="C65" s="156">
        <f>G65</f>
        <v>24000</v>
      </c>
      <c r="D65" s="156"/>
      <c r="E65" s="156"/>
      <c r="F65" s="156"/>
      <c r="G65" s="156">
        <f>G69</f>
        <v>24000</v>
      </c>
      <c r="H65" s="156"/>
      <c r="I65" s="156"/>
      <c r="J65" s="156"/>
      <c r="K65" s="156"/>
      <c r="L65" s="156">
        <f>L69</f>
        <v>24480</v>
      </c>
      <c r="M65" s="156">
        <f>M69</f>
        <v>24847.2</v>
      </c>
      <c r="N65" s="156"/>
      <c r="O65" s="156"/>
    </row>
    <row r="66" spans="1:15" ht="12.75">
      <c r="A66" s="70">
        <v>321</v>
      </c>
      <c r="B66" s="11" t="s">
        <v>29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</row>
    <row r="67" spans="1:15" ht="12.75">
      <c r="A67" s="70">
        <v>322</v>
      </c>
      <c r="B67" s="11" t="s">
        <v>30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</row>
    <row r="68" spans="1:15" ht="12.75">
      <c r="A68" s="70">
        <v>323</v>
      </c>
      <c r="B68" s="11" t="s">
        <v>31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1:15" ht="12.75">
      <c r="A69" s="70">
        <v>324</v>
      </c>
      <c r="B69" s="11" t="s">
        <v>70</v>
      </c>
      <c r="C69" s="155">
        <f>G69</f>
        <v>24000</v>
      </c>
      <c r="D69" s="155"/>
      <c r="E69" s="155"/>
      <c r="F69" s="155"/>
      <c r="G69" s="155">
        <v>24000</v>
      </c>
      <c r="H69" s="155"/>
      <c r="I69" s="155"/>
      <c r="J69" s="155"/>
      <c r="K69" s="155"/>
      <c r="L69" s="155">
        <v>24480</v>
      </c>
      <c r="M69" s="155">
        <v>24847.2</v>
      </c>
      <c r="N69" s="155"/>
      <c r="O69" s="155"/>
    </row>
    <row r="70" spans="1:15" ht="12.75">
      <c r="A70" s="70">
        <v>329</v>
      </c>
      <c r="B70" s="11" t="s">
        <v>32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</row>
    <row r="71" spans="1:15" ht="12.75">
      <c r="A71" s="71"/>
      <c r="B71" s="11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</row>
    <row r="72" spans="1:15" ht="12.75">
      <c r="A72" s="71"/>
      <c r="B72" s="11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</row>
    <row r="73" spans="1:15" ht="12.75">
      <c r="A73" s="71"/>
      <c r="B73" s="11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</row>
    <row r="74" spans="1:15" ht="12.75">
      <c r="A74" s="71"/>
      <c r="B74" s="11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5" spans="1:15" ht="12.75">
      <c r="A75" s="71"/>
      <c r="B75" s="11" t="s">
        <v>47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</row>
    <row r="76" spans="1:15" ht="12.75">
      <c r="A76" s="71"/>
      <c r="B76" s="11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</row>
    <row r="77" spans="1:15" ht="12.75">
      <c r="A77" s="71"/>
      <c r="B77" s="11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</row>
    <row r="78" spans="1:15" ht="12.75">
      <c r="A78" s="71"/>
      <c r="B78" s="11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</row>
    <row r="79" spans="1:15" ht="12.75">
      <c r="A79" s="71"/>
      <c r="B79" s="11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</row>
    <row r="80" spans="1:15" ht="12.75">
      <c r="A80" s="71"/>
      <c r="B80" s="11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</row>
    <row r="81" spans="1:15" ht="12.75">
      <c r="A81" s="71"/>
      <c r="B81" s="11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</row>
    <row r="82" spans="1:15" ht="12.75">
      <c r="A82" s="71"/>
      <c r="B82" s="11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</row>
    <row r="83" spans="1:15" ht="12.75">
      <c r="A83" s="71"/>
      <c r="B83" s="11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</row>
    <row r="84" spans="1:15" ht="12.75">
      <c r="A84" s="71"/>
      <c r="B84" s="11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</row>
    <row r="85" spans="1:15" ht="12.75">
      <c r="A85" s="71"/>
      <c r="B85" s="11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</row>
    <row r="86" spans="1:15" ht="12.75">
      <c r="A86" s="71"/>
      <c r="B86" s="11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</row>
    <row r="87" spans="1:15" ht="12.75">
      <c r="A87" s="71"/>
      <c r="B87" s="11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</row>
    <row r="88" spans="1:15" ht="12.75">
      <c r="A88" s="71"/>
      <c r="B88" s="11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</row>
    <row r="89" spans="1:15" ht="12.75">
      <c r="A89" s="71"/>
      <c r="B89" s="11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</row>
    <row r="90" spans="1:15" ht="12.75">
      <c r="A90" s="71"/>
      <c r="B90" s="11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</row>
    <row r="91" spans="1:15" ht="12.75">
      <c r="A91" s="71"/>
      <c r="B91" s="11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</row>
    <row r="92" spans="1:15" ht="12.75">
      <c r="A92" s="71"/>
      <c r="B92" s="11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</row>
    <row r="93" spans="1:15" ht="12.75">
      <c r="A93" s="71"/>
      <c r="B93" s="11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</row>
    <row r="94" spans="1:15" ht="12.75">
      <c r="A94" s="71"/>
      <c r="B94" s="11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</row>
    <row r="95" spans="1:15" ht="12.75">
      <c r="A95" s="71"/>
      <c r="B95" s="11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</row>
    <row r="96" spans="1:15" ht="12.75">
      <c r="A96" s="71"/>
      <c r="B96" s="11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</row>
    <row r="97" spans="1:15" ht="12.75">
      <c r="A97" s="71"/>
      <c r="B97" s="11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</row>
    <row r="98" spans="1:15" ht="12.75">
      <c r="A98" s="71"/>
      <c r="B98" s="11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</row>
    <row r="99" spans="1:15" ht="12.75">
      <c r="A99" s="71"/>
      <c r="B99" s="11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</row>
    <row r="100" spans="1:15" ht="12.75">
      <c r="A100" s="71"/>
      <c r="B100" s="11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</row>
    <row r="101" spans="1:15" ht="12.75">
      <c r="A101" s="71"/>
      <c r="B101" s="11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</row>
    <row r="102" spans="1:15" ht="12.75">
      <c r="A102" s="71"/>
      <c r="B102" s="11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</row>
    <row r="103" spans="1:15" ht="12.75">
      <c r="A103" s="71"/>
      <c r="B103" s="11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</row>
    <row r="104" spans="1:15" ht="12.75">
      <c r="A104" s="71"/>
      <c r="B104" s="11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</row>
    <row r="105" spans="1:15" ht="12.75">
      <c r="A105" s="71"/>
      <c r="B105" s="11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</row>
    <row r="106" spans="1:15" ht="12.75">
      <c r="A106" s="71"/>
      <c r="B106" s="11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</row>
    <row r="107" spans="1:15" ht="12.75">
      <c r="A107" s="71"/>
      <c r="B107" s="11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</row>
    <row r="108" spans="1:15" ht="12.75">
      <c r="A108" s="71"/>
      <c r="B108" s="11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</row>
    <row r="109" spans="1:15" ht="12.75">
      <c r="A109" s="71"/>
      <c r="B109" s="11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</row>
    <row r="110" spans="1:15" ht="12.75">
      <c r="A110" s="71"/>
      <c r="B110" s="11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</row>
    <row r="111" spans="1:15" ht="12.75">
      <c r="A111" s="71"/>
      <c r="B111" s="11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</row>
    <row r="112" spans="1:15" ht="12.75">
      <c r="A112" s="71"/>
      <c r="B112" s="11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</row>
    <row r="113" spans="1:15" ht="12.75">
      <c r="A113" s="71"/>
      <c r="B113" s="11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</row>
    <row r="114" spans="1:15" ht="12.75">
      <c r="A114" s="71"/>
      <c r="B114" s="11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</row>
    <row r="115" spans="1:15" ht="12.75">
      <c r="A115" s="71"/>
      <c r="B115" s="11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</row>
    <row r="116" spans="1:15" ht="12.75">
      <c r="A116" s="71"/>
      <c r="B116" s="11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</row>
    <row r="117" spans="1:15" ht="12.75">
      <c r="A117" s="71"/>
      <c r="B117" s="11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</row>
    <row r="118" spans="1:15" ht="12.75">
      <c r="A118" s="71"/>
      <c r="B118" s="11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</row>
    <row r="119" spans="1:15" ht="12.75">
      <c r="A119" s="71"/>
      <c r="B119" s="11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</row>
    <row r="120" spans="1:15" ht="12.75">
      <c r="A120" s="71"/>
      <c r="B120" s="11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</row>
    <row r="121" spans="1:15" ht="12.75">
      <c r="A121" s="71"/>
      <c r="B121" s="11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</row>
    <row r="122" spans="1:15" ht="12.75">
      <c r="A122" s="71"/>
      <c r="B122" s="11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</row>
    <row r="123" spans="1:15" ht="12.75">
      <c r="A123" s="71"/>
      <c r="B123" s="11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</row>
    <row r="124" spans="1:15" ht="12.75">
      <c r="A124" s="71"/>
      <c r="B124" s="11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</row>
    <row r="125" spans="1:15" ht="12.75">
      <c r="A125" s="71"/>
      <c r="B125" s="11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</row>
    <row r="126" spans="1:15" ht="12.75">
      <c r="A126" s="71"/>
      <c r="B126" s="11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</row>
    <row r="127" spans="1:15" ht="12.75">
      <c r="A127" s="71"/>
      <c r="B127" s="11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</row>
    <row r="128" spans="1:15" ht="12.75">
      <c r="A128" s="71"/>
      <c r="B128" s="11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</row>
    <row r="129" spans="1:15" ht="12.75">
      <c r="A129" s="71"/>
      <c r="B129" s="11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</row>
    <row r="130" spans="1:15" ht="12.75">
      <c r="A130" s="71"/>
      <c r="B130" s="11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</row>
    <row r="131" spans="1:15" ht="12.75">
      <c r="A131" s="71"/>
      <c r="B131" s="11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</row>
    <row r="132" spans="1:15" ht="12.75">
      <c r="A132" s="71"/>
      <c r="B132" s="11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</row>
    <row r="133" spans="1:15" ht="12.75">
      <c r="A133" s="71"/>
      <c r="B133" s="11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</row>
    <row r="134" spans="1:15" ht="12.75">
      <c r="A134" s="71"/>
      <c r="B134" s="11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</row>
    <row r="135" spans="1:15" ht="12.75">
      <c r="A135" s="71"/>
      <c r="B135" s="11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</row>
    <row r="136" spans="1:15" ht="12.75">
      <c r="A136" s="71"/>
      <c r="B136" s="11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</row>
    <row r="137" spans="1:15" ht="12.75">
      <c r="A137" s="71"/>
      <c r="B137" s="11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5" ht="12.75">
      <c r="A138" s="71"/>
      <c r="B138" s="11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</row>
    <row r="139" spans="1:15" ht="12.75">
      <c r="A139" s="71"/>
      <c r="B139" s="11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</row>
    <row r="140" spans="1:15" ht="12.75">
      <c r="A140" s="71"/>
      <c r="B140" s="11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</row>
    <row r="141" spans="1:15" ht="12.75">
      <c r="A141" s="71"/>
      <c r="B141" s="11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</row>
    <row r="142" spans="1:15" ht="12.75">
      <c r="A142" s="71"/>
      <c r="B142" s="11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</row>
    <row r="143" spans="1:15" ht="12.75">
      <c r="A143" s="71"/>
      <c r="B143" s="11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</row>
    <row r="144" spans="1:15" ht="12.75">
      <c r="A144" s="71"/>
      <c r="B144" s="11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</row>
    <row r="145" spans="1:15" ht="12.75">
      <c r="A145" s="71"/>
      <c r="B145" s="11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</row>
    <row r="146" spans="1:15" ht="12.75">
      <c r="A146" s="71"/>
      <c r="B146" s="11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</row>
    <row r="147" spans="1:15" ht="12.75">
      <c r="A147" s="71"/>
      <c r="B147" s="11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</row>
    <row r="148" spans="1:15" ht="12.75">
      <c r="A148" s="71"/>
      <c r="B148" s="11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</row>
    <row r="149" spans="1:15" ht="12.75">
      <c r="A149" s="71"/>
      <c r="B149" s="11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</row>
    <row r="150" spans="1:15" ht="12.75">
      <c r="A150" s="71"/>
      <c r="B150" s="11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2.75">
      <c r="A151" s="71"/>
      <c r="B151" s="11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</row>
    <row r="152" spans="1:15" ht="12.75">
      <c r="A152" s="71"/>
      <c r="B152" s="11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</row>
    <row r="153" spans="1:15" ht="12.75">
      <c r="A153" s="71"/>
      <c r="B153" s="11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</row>
    <row r="154" spans="1:15" ht="12.75">
      <c r="A154" s="71"/>
      <c r="B154" s="11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</row>
    <row r="155" spans="1:15" ht="12.75">
      <c r="A155" s="71"/>
      <c r="B155" s="11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</row>
    <row r="156" spans="1:15" ht="12.75">
      <c r="A156" s="71"/>
      <c r="B156" s="11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</row>
    <row r="157" spans="1:15" ht="12.75">
      <c r="A157" s="71"/>
      <c r="B157" s="11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</row>
    <row r="158" spans="1:15" ht="12.75">
      <c r="A158" s="71"/>
      <c r="B158" s="11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</row>
    <row r="159" spans="1:15" ht="12.75">
      <c r="A159" s="71"/>
      <c r="B159" s="11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</row>
    <row r="160" spans="1:15" ht="12.75">
      <c r="A160" s="71"/>
      <c r="B160" s="11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</row>
    <row r="161" spans="1:15" ht="12.75">
      <c r="A161" s="71"/>
      <c r="B161" s="11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</row>
    <row r="162" spans="1:15" ht="12.75">
      <c r="A162" s="71"/>
      <c r="B162" s="11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</row>
    <row r="163" spans="1:15" ht="12.75">
      <c r="A163" s="71"/>
      <c r="B163" s="11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</row>
    <row r="164" spans="1:15" ht="12.75">
      <c r="A164" s="71"/>
      <c r="B164" s="11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</row>
    <row r="165" spans="1:15" ht="12.75">
      <c r="A165" s="71"/>
      <c r="B165" s="11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</row>
    <row r="166" spans="1:15" ht="12.75">
      <c r="A166" s="71"/>
      <c r="B166" s="11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</row>
    <row r="167" spans="1:15" ht="12.75">
      <c r="A167" s="71"/>
      <c r="B167" s="11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</row>
    <row r="168" spans="1:15" ht="12.75">
      <c r="A168" s="71"/>
      <c r="B168" s="11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</row>
    <row r="169" spans="1:15" ht="12.75">
      <c r="A169" s="71"/>
      <c r="B169" s="11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</row>
    <row r="170" spans="1:15" ht="12.75">
      <c r="A170" s="71"/>
      <c r="B170" s="11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</row>
    <row r="171" spans="1:15" ht="12.75">
      <c r="A171" s="71"/>
      <c r="B171" s="11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</row>
    <row r="172" spans="1:15" ht="12.75">
      <c r="A172" s="71"/>
      <c r="B172" s="11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</row>
    <row r="173" spans="1:15" ht="12.75">
      <c r="A173" s="71"/>
      <c r="B173" s="11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</row>
    <row r="174" spans="1:15" ht="12.75">
      <c r="A174" s="71"/>
      <c r="B174" s="11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</row>
    <row r="175" spans="1:15" ht="12.75">
      <c r="A175" s="71"/>
      <c r="B175" s="11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</row>
    <row r="176" spans="1:15" ht="12.75">
      <c r="A176" s="71"/>
      <c r="B176" s="11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</row>
    <row r="177" spans="1:15" ht="12.75">
      <c r="A177" s="71"/>
      <c r="B177" s="11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</row>
    <row r="178" spans="1:15" ht="12.75">
      <c r="A178" s="71"/>
      <c r="B178" s="11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</row>
    <row r="179" spans="1:15" ht="12.75">
      <c r="A179" s="71"/>
      <c r="B179" s="11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</row>
    <row r="180" spans="1:15" ht="12.75">
      <c r="A180" s="71"/>
      <c r="B180" s="11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</row>
    <row r="181" spans="1:15" ht="12.75">
      <c r="A181" s="71"/>
      <c r="B181" s="11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</row>
    <row r="182" spans="1:15" ht="12.75">
      <c r="A182" s="71"/>
      <c r="B182" s="11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</row>
    <row r="183" spans="1:15" ht="12.75">
      <c r="A183" s="71"/>
      <c r="B183" s="11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</row>
    <row r="184" spans="1:15" ht="12.75">
      <c r="A184" s="71"/>
      <c r="B184" s="11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</row>
    <row r="185" spans="1:15" ht="12.75">
      <c r="A185" s="71"/>
      <c r="B185" s="11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</row>
    <row r="186" spans="1:15" ht="12.75">
      <c r="A186" s="71"/>
      <c r="B186" s="11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</row>
    <row r="187" spans="1:15" ht="12.75">
      <c r="A187" s="71"/>
      <c r="B187" s="11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</row>
    <row r="188" spans="1:15" ht="12.75">
      <c r="A188" s="71"/>
      <c r="B188" s="11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</row>
    <row r="189" spans="1:15" ht="12.75">
      <c r="A189" s="71"/>
      <c r="B189" s="11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</row>
    <row r="190" spans="1:15" ht="12.75">
      <c r="A190" s="71"/>
      <c r="B190" s="11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</row>
    <row r="191" spans="1:15" ht="12.75">
      <c r="A191" s="71"/>
      <c r="B191" s="11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</row>
    <row r="192" spans="1:15" ht="12.75">
      <c r="A192" s="71"/>
      <c r="B192" s="11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</row>
    <row r="193" spans="1:15" ht="12.75">
      <c r="A193" s="71"/>
      <c r="B193" s="11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</row>
    <row r="194" spans="1:15" ht="12.75">
      <c r="A194" s="71"/>
      <c r="B194" s="11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</row>
    <row r="195" spans="1:15" ht="12.75">
      <c r="A195" s="71"/>
      <c r="B195" s="11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</row>
    <row r="196" spans="1:15" ht="12.75">
      <c r="A196" s="71"/>
      <c r="B196" s="11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</row>
    <row r="197" spans="1:15" ht="12.75">
      <c r="A197" s="71"/>
      <c r="B197" s="11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</row>
    <row r="198" spans="1:15" ht="12.75">
      <c r="A198" s="71"/>
      <c r="B198" s="11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</row>
    <row r="199" spans="1:15" ht="12.75">
      <c r="A199" s="71"/>
      <c r="B199" s="11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</row>
    <row r="200" spans="1:15" ht="12.75">
      <c r="A200" s="71"/>
      <c r="B200" s="11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</row>
    <row r="201" spans="1:15" ht="12.75">
      <c r="A201" s="71"/>
      <c r="B201" s="11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</row>
    <row r="202" spans="1:15" ht="12.75">
      <c r="A202" s="71"/>
      <c r="B202" s="11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</row>
    <row r="203" spans="1:15" ht="12.75">
      <c r="A203" s="71"/>
      <c r="B203" s="11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</row>
    <row r="204" spans="1:15" ht="12.75">
      <c r="A204" s="71"/>
      <c r="B204" s="11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</row>
    <row r="205" spans="1:15" ht="12.75">
      <c r="A205" s="71"/>
      <c r="B205" s="11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</row>
    <row r="206" spans="1:15" ht="12.75">
      <c r="A206" s="71"/>
      <c r="B206" s="11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</row>
    <row r="207" spans="1:15" ht="12.75">
      <c r="A207" s="71"/>
      <c r="B207" s="11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</row>
    <row r="208" spans="1:15" ht="12.75">
      <c r="A208" s="71"/>
      <c r="B208" s="11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</row>
    <row r="209" spans="1:15" ht="12.75">
      <c r="A209" s="71"/>
      <c r="B209" s="11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</row>
    <row r="210" spans="1:15" ht="12.75">
      <c r="A210" s="71"/>
      <c r="B210" s="11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</row>
    <row r="211" spans="1:15" ht="12.75">
      <c r="A211" s="71"/>
      <c r="B211" s="11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</row>
    <row r="212" spans="1:15" ht="12.75">
      <c r="A212" s="71"/>
      <c r="B212" s="11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</row>
    <row r="213" spans="1:15" ht="12.75">
      <c r="A213" s="71"/>
      <c r="B213" s="11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</row>
    <row r="214" spans="1:15" ht="12.75">
      <c r="A214" s="71"/>
      <c r="B214" s="11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</row>
    <row r="215" spans="1:15" ht="12.75">
      <c r="A215" s="71"/>
      <c r="B215" s="11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</row>
    <row r="216" spans="1:15" ht="12.75">
      <c r="A216" s="71"/>
      <c r="B216" s="11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</row>
    <row r="217" spans="1:15" ht="12.75">
      <c r="A217" s="71"/>
      <c r="B217" s="11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</row>
    <row r="218" spans="1:15" ht="12.75">
      <c r="A218" s="71"/>
      <c r="B218" s="11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</row>
    <row r="219" spans="1:15" ht="12.75">
      <c r="A219" s="71"/>
      <c r="B219" s="11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</row>
    <row r="220" spans="1:15" ht="12.75">
      <c r="A220" s="71"/>
      <c r="B220" s="11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</row>
    <row r="221" spans="1:15" ht="12.75">
      <c r="A221" s="71"/>
      <c r="B221" s="11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</row>
    <row r="222" spans="1:15" ht="12.75">
      <c r="A222" s="71"/>
      <c r="B222" s="11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</row>
    <row r="223" spans="1:15" ht="12.75">
      <c r="A223" s="71"/>
      <c r="B223" s="11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</row>
    <row r="224" spans="1:15" ht="12.75">
      <c r="A224" s="71"/>
      <c r="B224" s="11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</row>
    <row r="225" spans="1:15" ht="12.75">
      <c r="A225" s="71"/>
      <c r="B225" s="11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</row>
    <row r="226" spans="1:15" ht="12.75">
      <c r="A226" s="71"/>
      <c r="B226" s="11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</row>
    <row r="227" spans="1:15" ht="12.75">
      <c r="A227" s="71"/>
      <c r="B227" s="11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</row>
    <row r="228" spans="1:15" ht="12.75">
      <c r="A228" s="71"/>
      <c r="B228" s="11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</row>
    <row r="229" spans="1:15" ht="12.75">
      <c r="A229" s="71"/>
      <c r="B229" s="11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</row>
    <row r="230" spans="1:15" ht="12.75">
      <c r="A230" s="71"/>
      <c r="B230" s="11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</row>
    <row r="231" spans="1:15" ht="12.75">
      <c r="A231" s="71"/>
      <c r="B231" s="11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</row>
    <row r="232" spans="1:15" ht="12.75">
      <c r="A232" s="71"/>
      <c r="B232" s="11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</row>
    <row r="233" spans="1:15" ht="12.75">
      <c r="A233" s="71"/>
      <c r="B233" s="11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</row>
    <row r="234" spans="1:15" ht="12.75">
      <c r="A234" s="71"/>
      <c r="B234" s="11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</row>
    <row r="235" spans="1:15" ht="12.75">
      <c r="A235" s="71"/>
      <c r="B235" s="11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</row>
    <row r="236" spans="1:15" ht="12.75">
      <c r="A236" s="71"/>
      <c r="B236" s="11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</row>
    <row r="237" spans="1:15" ht="12.75">
      <c r="A237" s="71"/>
      <c r="B237" s="11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</row>
    <row r="238" spans="1:15" ht="12.75">
      <c r="A238" s="71"/>
      <c r="B238" s="11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</row>
    <row r="239" spans="1:15" ht="12.75">
      <c r="A239" s="71"/>
      <c r="B239" s="11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</row>
    <row r="240" spans="1:15" ht="12.75">
      <c r="A240" s="71"/>
      <c r="B240" s="11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</row>
    <row r="241" spans="1:15" ht="12.75">
      <c r="A241" s="71"/>
      <c r="B241" s="11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</row>
    <row r="242" spans="1:15" ht="12.75">
      <c r="A242" s="71"/>
      <c r="B242" s="11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</row>
    <row r="243" spans="1:15" ht="12.75">
      <c r="A243" s="71"/>
      <c r="B243" s="11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</row>
    <row r="244" spans="1:15" ht="12.75">
      <c r="A244" s="71"/>
      <c r="B244" s="11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</row>
    <row r="245" spans="1:15" ht="12.75">
      <c r="A245" s="71"/>
      <c r="B245" s="11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</row>
    <row r="246" spans="1:15" ht="12.75">
      <c r="A246" s="71"/>
      <c r="B246" s="11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</row>
    <row r="247" spans="1:15" ht="12.75">
      <c r="A247" s="71"/>
      <c r="B247" s="11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</row>
    <row r="248" spans="1:15" ht="12.75">
      <c r="A248" s="71"/>
      <c r="B248" s="11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</row>
    <row r="249" spans="1:15" ht="12.75">
      <c r="A249" s="71"/>
      <c r="B249" s="11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</row>
    <row r="250" spans="1:15" ht="12.75">
      <c r="A250" s="71"/>
      <c r="B250" s="11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</row>
    <row r="251" spans="1:15" ht="12.75">
      <c r="A251" s="71"/>
      <c r="B251" s="11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</row>
    <row r="252" spans="1:15" ht="12.75">
      <c r="A252" s="71"/>
      <c r="B252" s="11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</row>
    <row r="253" spans="1:15" ht="12.75">
      <c r="A253" s="71"/>
      <c r="B253" s="11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</row>
    <row r="254" spans="1:15" ht="12.75">
      <c r="A254" s="71"/>
      <c r="B254" s="11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</row>
    <row r="255" spans="1:15" ht="12.75">
      <c r="A255" s="71"/>
      <c r="B255" s="11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</row>
    <row r="256" spans="1:15" ht="12.75">
      <c r="A256" s="71"/>
      <c r="B256" s="11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</row>
    <row r="257" spans="1:15" ht="12.75">
      <c r="A257" s="71"/>
      <c r="B257" s="11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</row>
    <row r="258" spans="1:15" ht="12.75">
      <c r="A258" s="71"/>
      <c r="B258" s="11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</row>
    <row r="259" spans="1:15" ht="12.75">
      <c r="A259" s="71"/>
      <c r="B259" s="11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</row>
    <row r="260" spans="1:15" ht="12.75">
      <c r="A260" s="71"/>
      <c r="B260" s="11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</row>
    <row r="261" spans="1:15" ht="12.75">
      <c r="A261" s="71"/>
      <c r="B261" s="11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</row>
    <row r="262" spans="1:15" ht="12.75">
      <c r="A262" s="71"/>
      <c r="B262" s="11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</row>
    <row r="263" spans="1:15" ht="12.75">
      <c r="A263" s="71"/>
      <c r="B263" s="11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</row>
    <row r="264" spans="1:15" ht="12.75">
      <c r="A264" s="71"/>
      <c r="B264" s="11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</row>
    <row r="265" spans="1:15" ht="12.75">
      <c r="A265" s="71"/>
      <c r="B265" s="11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</row>
    <row r="266" spans="1:15" ht="12.75">
      <c r="A266" s="71"/>
      <c r="B266" s="11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</row>
    <row r="267" spans="1:15" ht="12.75">
      <c r="A267" s="71"/>
      <c r="B267" s="11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</row>
    <row r="268" spans="1:15" ht="12.75">
      <c r="A268" s="71"/>
      <c r="B268" s="11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</row>
    <row r="269" spans="1:13" ht="12.75">
      <c r="A269" s="71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71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71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71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71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71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71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71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71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71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71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71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71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71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71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71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71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71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71"/>
      <c r="B287" s="1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71"/>
      <c r="B288" s="1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71"/>
      <c r="B289" s="1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71"/>
      <c r="B290" s="1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71"/>
      <c r="B291" s="1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71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71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71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71"/>
      <c r="B295" s="1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71"/>
      <c r="B296" s="1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71"/>
      <c r="B297" s="1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71"/>
      <c r="B298" s="1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71"/>
      <c r="B299" s="1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71"/>
      <c r="B300" s="1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71"/>
      <c r="B301" s="1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71"/>
      <c r="B302" s="1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71"/>
      <c r="B303" s="1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71"/>
      <c r="B304" s="1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71"/>
      <c r="B305" s="1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71"/>
      <c r="B306" s="1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71"/>
      <c r="B307" s="1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71"/>
      <c r="B308" s="1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71"/>
      <c r="B309" s="1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71"/>
      <c r="B310" s="1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71"/>
      <c r="B311" s="1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71"/>
      <c r="B312" s="1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71"/>
      <c r="B313" s="1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71"/>
      <c r="B314" s="1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71"/>
      <c r="B315" s="1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71"/>
      <c r="B316" s="1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71"/>
      <c r="B317" s="1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71"/>
      <c r="B318" s="1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71"/>
      <c r="B319" s="1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71"/>
      <c r="B320" s="1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71"/>
      <c r="B321" s="1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71"/>
      <c r="B322" s="1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71"/>
      <c r="B323" s="1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71"/>
      <c r="B324" s="1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71"/>
      <c r="B325" s="1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71"/>
      <c r="B326" s="1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71"/>
      <c r="B327" s="1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71"/>
      <c r="B328" s="1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71"/>
      <c r="B329" s="1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71"/>
      <c r="B330" s="1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71"/>
      <c r="B331" s="1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71"/>
      <c r="B332" s="1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71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71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71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71"/>
      <c r="B336" s="1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71"/>
      <c r="B337" s="1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71"/>
      <c r="B338" s="1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71"/>
      <c r="B339" s="1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71"/>
      <c r="B340" s="1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71"/>
      <c r="B341" s="1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71"/>
      <c r="B342" s="1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71"/>
      <c r="B343" s="1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71"/>
      <c r="B344" s="1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71"/>
      <c r="B345" s="1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71"/>
      <c r="B346" s="1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71"/>
      <c r="B347" s="11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71"/>
      <c r="B348" s="11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71"/>
      <c r="B349" s="11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71"/>
      <c r="B350" s="11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71"/>
      <c r="B351" s="11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71"/>
      <c r="B352" s="11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71"/>
      <c r="B353" s="11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71"/>
      <c r="B354" s="11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71"/>
      <c r="B355" s="11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71"/>
      <c r="B356" s="1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71"/>
      <c r="B357" s="1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</cp:lastModifiedBy>
  <cp:lastPrinted>2019-10-21T10:58:54Z</cp:lastPrinted>
  <dcterms:created xsi:type="dcterms:W3CDTF">2013-09-11T11:00:21Z</dcterms:created>
  <dcterms:modified xsi:type="dcterms:W3CDTF">2019-10-21T11:01:58Z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